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E8705F5F-3A02-4809-AAE0-AD9A5CCC3F1E}" xr6:coauthVersionLast="47" xr6:coauthVersionMax="47" xr10:uidLastSave="{00000000-0000-0000-0000-000000000000}"/>
  <bookViews>
    <workbookView xWindow="-120" yWindow="-120" windowWidth="29040" windowHeight="15840" tabRatio="561" firstSheet="6" activeTab="6" xr2:uid="{00000000-000D-0000-FFFF-FFFF00000000}"/>
  </bookViews>
  <sheets>
    <sheet name="enero" sheetId="25" state="hidden" r:id="rId1"/>
    <sheet name="febrero" sheetId="26" state="hidden" r:id="rId2"/>
    <sheet name="marzo" sheetId="27" state="hidden" r:id="rId3"/>
    <sheet name="abril" sheetId="19" state="hidden" r:id="rId4"/>
    <sheet name="mayo" sheetId="20" state="hidden" r:id="rId5"/>
    <sheet name="junio" sheetId="21" state="hidden" r:id="rId6"/>
    <sheet name="ene-mar" sheetId="2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9" l="1"/>
  <c r="Q2" i="29" s="1"/>
  <c r="J22" i="29"/>
  <c r="R2" i="29" s="1"/>
  <c r="K22" i="29"/>
  <c r="S2" i="29" s="1"/>
  <c r="L22" i="29"/>
  <c r="T2" i="29" s="1"/>
  <c r="M22" i="29"/>
  <c r="U2" i="29" s="1"/>
  <c r="N22" i="29"/>
  <c r="V2" i="29" s="1"/>
  <c r="O22" i="29"/>
  <c r="W2" i="29" s="1"/>
  <c r="X2" i="29" l="1"/>
  <c r="X3" i="29" s="1"/>
  <c r="Q3" i="29" l="1"/>
  <c r="V3" i="29"/>
  <c r="U3" i="29"/>
  <c r="T3" i="29"/>
  <c r="S3" i="29"/>
  <c r="R3" i="29"/>
  <c r="W3" i="29"/>
</calcChain>
</file>

<file path=xl/sharedStrings.xml><?xml version="1.0" encoding="utf-8"?>
<sst xmlns="http://schemas.openxmlformats.org/spreadsheetml/2006/main" count="349" uniqueCount="219">
  <si>
    <t>fecha</t>
  </si>
  <si>
    <t>REFERENCIAL</t>
  </si>
  <si>
    <t>VOLANTE</t>
  </si>
  <si>
    <t>VIA</t>
  </si>
  <si>
    <t>PUBLICO SOLICITANTE</t>
  </si>
  <si>
    <t xml:space="preserve">INSTITUCION </t>
  </si>
  <si>
    <t>REMITIDO</t>
  </si>
  <si>
    <t>DETALLE</t>
  </si>
  <si>
    <t>RESPUESTA</t>
  </si>
  <si>
    <t>n/a</t>
  </si>
  <si>
    <t>independiente</t>
  </si>
  <si>
    <t>estudiante</t>
  </si>
  <si>
    <t>privado</t>
  </si>
  <si>
    <t>fecha respuesta</t>
  </si>
  <si>
    <t>institucion Publica</t>
  </si>
  <si>
    <t>email:johnna2295@gmail.com</t>
  </si>
  <si>
    <t>Estudiante</t>
  </si>
  <si>
    <t>Johanna Lantigua                           Pucmm</t>
  </si>
  <si>
    <t xml:space="preserve">Freddy, Betania </t>
  </si>
  <si>
    <t>solicitud: cualquier información geológica y ambiental (ejemplo: topografía, suelos, Geo-litología, gráficas, fotografías) de la zona, en un lapso del 2000 hasta la fecha</t>
  </si>
  <si>
    <t>oai@sgn.gob.do; johanna2295@gmail.com</t>
  </si>
  <si>
    <t>oai@sgn.gob.do; ranovalles@gmail.com</t>
  </si>
  <si>
    <t>email: ranovalles@gmail.com</t>
  </si>
  <si>
    <t>rafael A. Nuñez                                Indrhi</t>
  </si>
  <si>
    <t>freddy, leonardo</t>
  </si>
  <si>
    <t>solicitud: las capas en formato KMZ o shapefile de las areas propensas a deslizamiento en la cuenca del rio Yaue del Norte</t>
  </si>
  <si>
    <t>carta-fisica</t>
  </si>
  <si>
    <t>DGRS-3-019-2021</t>
  </si>
  <si>
    <t>MOPC</t>
  </si>
  <si>
    <t>BERENICE, FRACISCO</t>
  </si>
  <si>
    <t>carta-096</t>
  </si>
  <si>
    <t>oai@sgn.gob.do; g.tv335@gmail.com</t>
  </si>
  <si>
    <t>email:  g.tv335@gmail.com</t>
  </si>
  <si>
    <t>Gustavo martinez perez</t>
  </si>
  <si>
    <t>freddy, kenny</t>
  </si>
  <si>
    <t xml:space="preserve">SOLICITUD:  Mapas actualizados de las fallas tectonicas de republcia Dominicana </t>
  </si>
  <si>
    <t>INSTITUCION PUBLICA</t>
  </si>
  <si>
    <t>email: alcaleb.p07@gmail.com</t>
  </si>
  <si>
    <t>solicitud: geología, sismicidad, vulnerabilidad y uso del suelo, aguas subterráneas, nivel freático de San pedro de Macoris</t>
  </si>
  <si>
    <t>oai@sgn.ogb.do; alcaleb.p07@gmail.com</t>
  </si>
  <si>
    <t>solicitud : yacimientos  e indicios mineros del pais</t>
  </si>
  <si>
    <t>email: acvalenzuela.cv@gmail.com</t>
  </si>
  <si>
    <t>oai@sgb.gob.do; acvalenzuela.cv@gmail.com</t>
  </si>
  <si>
    <t>Ana carolina Valenzuela Mercedes</t>
  </si>
  <si>
    <t>Berenice</t>
  </si>
  <si>
    <t>berenice, Jesus</t>
  </si>
  <si>
    <t xml:space="preserve">solicitud:  informaciones  relacioandas al suelo de Higuey especificamente en la zona de Ana Melia: </t>
  </si>
  <si>
    <t>email: cpsiar@hotmail.es</t>
  </si>
  <si>
    <t>indpendiente</t>
  </si>
  <si>
    <t>BETANIA Y FRAMCISCO</t>
  </si>
  <si>
    <t xml:space="preserve">SOLICTUD: SOLICITUD ESTUDIO VULNERABILIDAD  SÍSMICA REALIZADOS  EN SAN CRISTÓBAL 
</t>
  </si>
  <si>
    <t>oai@sgn.gob.do;  cpsiar@hotmail.es</t>
  </si>
  <si>
    <t>email: centrodetiempo@gmail.com</t>
  </si>
  <si>
    <t xml:space="preserve">Yenny </t>
  </si>
  <si>
    <t>SOLICITUD: soy propietaria de una parcela de 29 tareas de tierra, ubicada en cambita uribe san cristobal, el cual me interesa saber si en esa parcela hay  agua.</t>
  </si>
  <si>
    <t>oai@sgn.gob.do; centrodetiempo@gmail.com</t>
  </si>
  <si>
    <t xml:space="preserve">Elvin Perez                                              Sub Director, Encargado escuela Gestión de Riesgo
Defensa Civil, San Cristóbal.
</t>
  </si>
  <si>
    <t>UASD                                       Reinaldo Cornelio Ramirez</t>
  </si>
  <si>
    <t>Jesus</t>
  </si>
  <si>
    <t xml:space="preserve">Solicituides: informaciones correspondoetes de las fallas tectonica de la Republcia Dominicana </t>
  </si>
  <si>
    <t>oai@sgn.gob.do; ing.reycomellor@gmail.com</t>
  </si>
  <si>
    <t>1/06/201</t>
  </si>
  <si>
    <t>email:ndirocie@mem.gob.do</t>
  </si>
  <si>
    <t>institucion publica</t>
  </si>
  <si>
    <t>Nisael Dirocie Matos                                  Viceministro de Hidrocarburos</t>
  </si>
  <si>
    <t>MARITZA ROSA                                      Centro Copiado D' Tiempo</t>
  </si>
  <si>
    <t>solicitud: información respecto a la caracterización geoquímica del  de las aguas RD</t>
  </si>
  <si>
    <t>oai@sgn.gob.do; ndirocie@mem.gob.do</t>
  </si>
  <si>
    <t>Dias procesando la solicitud</t>
  </si>
  <si>
    <t>Alexander Peña                                   UASD</t>
  </si>
  <si>
    <t>email: velianaisabel@gmail.com</t>
  </si>
  <si>
    <t>formulario en  el portal del SGN</t>
  </si>
  <si>
    <t>Eliana Isabel Vargas Diaz</t>
  </si>
  <si>
    <t>Yenny</t>
  </si>
  <si>
    <t>Solicitud: Mapa Hidrogeologico Las Matas</t>
  </si>
  <si>
    <t>aramirez@sgn.gob.do; velianaisabel@gmail.com</t>
  </si>
  <si>
    <t xml:space="preserve"> 22/06/2021 </t>
  </si>
  <si>
    <t xml:space="preserve">Victor Manuel García </t>
  </si>
  <si>
    <t>yenny</t>
  </si>
  <si>
    <t xml:space="preserve">soliictud: Mapa hidrogeologico de las provincia de Santiago Rodriguez y montecristi </t>
  </si>
  <si>
    <t>oai@sgn.gob.do; viticocelulares@gmail.com</t>
  </si>
  <si>
    <t>kenny</t>
  </si>
  <si>
    <t>Dias tomaods para dar respuesta</t>
  </si>
  <si>
    <t>Dias procesando</t>
  </si>
  <si>
    <t>001</t>
  </si>
  <si>
    <t>email: hlopez@invi.gob.do</t>
  </si>
  <si>
    <t xml:space="preserve">Institucion Publica </t>
  </si>
  <si>
    <t xml:space="preserve">INVI                                      Hecor J. Lopez  barraco , PMP </t>
  </si>
  <si>
    <t>Leonardo</t>
  </si>
  <si>
    <t>Solicitud: toda informacion relativa al perfil estratrigrafico de las alternativas de terrenos que hemos identificado para el proyecto de Mejoramiento de Obras Públicas para Reducir el Riesgo de Desastres</t>
  </si>
  <si>
    <t>despachodriector@sgn.gob.do; h.lopez@invi.gob.do</t>
  </si>
  <si>
    <t>005</t>
  </si>
  <si>
    <t>fisica: carta</t>
  </si>
  <si>
    <t>unversidad Privada</t>
  </si>
  <si>
    <t>PUCMM,                            ING. JARUSELSKY PEREZ, PHD, Diretcor de Ingenieria</t>
  </si>
  <si>
    <t>solicitud: mapas didgitales Geologicos y de unidades Geomorfologicos del pais</t>
  </si>
  <si>
    <t>encuesta de cartografia de forma fisica</t>
  </si>
  <si>
    <t xml:space="preserve"> 15/1/2021 </t>
  </si>
  <si>
    <t>006</t>
  </si>
  <si>
    <t>email: fsepulveda0370@gmail.com</t>
  </si>
  <si>
    <t>estudiante maestria</t>
  </si>
  <si>
    <t>UASD-SANTIAGO,         Lic,. Francisco, Sepulveda</t>
  </si>
  <si>
    <t>Jessica, Leonardo</t>
  </si>
  <si>
    <t xml:space="preserve">solicitud: Estudio geologicos sobre la vulnerabilidad de los suelos de la provincia de puerto plata y el de agua subterraneas, Estamos abierto a recibir cualquier material que nos permita identificar el alto indice de vulnerabilidad que tiene nuestra provincia de Puerto Plata.
</t>
  </si>
  <si>
    <t xml:space="preserve">despachodiretcor@sgn.gob.do; fsepulveda0370@gmail.com </t>
  </si>
  <si>
    <t>011</t>
  </si>
  <si>
    <t>oai</t>
  </si>
  <si>
    <t>Samir de la Cruz</t>
  </si>
  <si>
    <t>Leonardo, Kenny</t>
  </si>
  <si>
    <t>solicitud: TIPO DE SUELO DE SABANA YEGUA. CLIMA DE SABANA YEGUA MAPAS GEOLOGICO, CARTOGRAFICO, MAPA POLITICO TODAS
LAS INFORMACION QUE SEA BASADA EN SABANA YEGUA</t>
  </si>
  <si>
    <t>N/A</t>
  </si>
  <si>
    <t>013</t>
  </si>
  <si>
    <t>email: carmelamoya@ingenieros.com</t>
  </si>
  <si>
    <t>Carmela Moya, independiente</t>
  </si>
  <si>
    <t>solicitud: informacion geologica de la zona de cañabon  Bonao, que pueda ser suministrada</t>
  </si>
  <si>
    <t xml:space="preserve">despachodiretcor@sgn.gob.do; carmelamoya@ingenieros.com </t>
  </si>
  <si>
    <t>20</t>
  </si>
  <si>
    <t>email:yennycampusano@gmail.com</t>
  </si>
  <si>
    <t xml:space="preserve">Yenny Capusano          </t>
  </si>
  <si>
    <t>yenny, Leonrado</t>
  </si>
  <si>
    <t>solicitud: información sobre la geología, suelos, clima, hidrología superficial y subterránea de la zona de Río San Juan</t>
  </si>
  <si>
    <t>despachodirecto@sgn.gob.do</t>
  </si>
  <si>
    <t xml:space="preserve">Dias procesado </t>
  </si>
  <si>
    <t>email: beexcellent01@gmail.com</t>
  </si>
  <si>
    <t xml:space="preserve">PHES Group </t>
  </si>
  <si>
    <t>yenny, jesus, kenny</t>
  </si>
  <si>
    <t>solicitud: estudio sobre la capacidad Geotérmica del país</t>
  </si>
  <si>
    <t>despachodirector@sgn.gob.do;beexcellent01@gmail.com</t>
  </si>
  <si>
    <t>email: cmdilone1@gmail.com</t>
  </si>
  <si>
    <t>Carlos Dilone</t>
  </si>
  <si>
    <t>solicitud:mapas que muestren los Rios Arroyos, cañcadas y escorentias que nacen o cruzan por el banco</t>
  </si>
  <si>
    <t>despachodirector@sgn.gob.do;cmdilone1@gmail.com</t>
  </si>
  <si>
    <t>email: jlgranja@ucm.es</t>
  </si>
  <si>
    <t xml:space="preserve">internacional </t>
  </si>
  <si>
    <t>Granja-Bruña, José-Luis Universidad Complutense of Madrid</t>
  </si>
  <si>
    <t>sandra, kenny</t>
  </si>
  <si>
    <t>solicitud: informes relacionados con la microzonificación de Santiago de los Caballeros</t>
  </si>
  <si>
    <t>despahodirector@sgn.gob.do; jlgranja@ucm.es</t>
  </si>
  <si>
    <t>email: ing.fco.kery@gmail.com</t>
  </si>
  <si>
    <t xml:space="preserve">Ing. Francisco  Alb. Kery Castro </t>
  </si>
  <si>
    <t>Kenny, Francsisco</t>
  </si>
  <si>
    <t>solicitud:niveles freaticos de las coordenadas: 18°47'22.6"N 69°00'12.2"W</t>
  </si>
  <si>
    <t>despachodiretor@sgn.ob.do; ing.co.kery@gmail.com</t>
  </si>
  <si>
    <t>email: ivanmarquezcu@yahoo.com</t>
  </si>
  <si>
    <t>institucion Pública</t>
  </si>
  <si>
    <t>Ing. Pedro Iván Márquez Mercerón, ONESVIE</t>
  </si>
  <si>
    <t>Kenny</t>
  </si>
  <si>
    <t>solicitud: mapas geológicos y microzonificación del municipio Bajos de Haina de la Provincia San Cristóbal, en formato shapefile</t>
  </si>
  <si>
    <t>despachodirector;ivanmarquezcu@yahoo.com</t>
  </si>
  <si>
    <t>email: mimat19@hotmail.com</t>
  </si>
  <si>
    <t>indepediente</t>
  </si>
  <si>
    <t>Miriam Matos</t>
  </si>
  <si>
    <t>solicitud: mapas geológicos georreferenciados de la provincia de Montecristi</t>
  </si>
  <si>
    <t>despachodirector@sgn.gob.do; mimat19@hotmail.com</t>
  </si>
  <si>
    <t>email: marjeanliz@gmail.com</t>
  </si>
  <si>
    <t>Marlenin Lantigua Nina</t>
  </si>
  <si>
    <t>solicitud: recursos minerales y yacieminetos que existen en nuestro pais y conocer sobre los dirferentes tipos de mapas cartograficos</t>
  </si>
  <si>
    <t>despachodirector@sgn.gob.do; marjeanliz@gmail.com</t>
  </si>
  <si>
    <t>email: dahianur@gmail.com</t>
  </si>
  <si>
    <t>dahian dabiel Ureña Rosa</t>
  </si>
  <si>
    <t xml:space="preserve">solicitud: Estudios hidrogeológicos y geologia ambiental </t>
  </si>
  <si>
    <t>despachodirector@sgn.gob.do; dahianur@gmail.com</t>
  </si>
  <si>
    <t xml:space="preserve">email: fisico carta </t>
  </si>
  <si>
    <t>Ayuntamiento municipal de Altamira</t>
  </si>
  <si>
    <t>leonardo</t>
  </si>
  <si>
    <t xml:space="preserve">solicitud: toda informacion Geologica, eofisica, uso de suelos  mapas dentro de area de altamira </t>
  </si>
  <si>
    <t>despachodirector@gmail.com; ayuntamientoaltamira@hotmail.com</t>
  </si>
  <si>
    <t>email: yefripeña330@gmail.com</t>
  </si>
  <si>
    <t>indendiente</t>
  </si>
  <si>
    <t>Yefri Peña</t>
  </si>
  <si>
    <t>Leonardo y Arnold</t>
  </si>
  <si>
    <t>Solicitud: memoria geomorfologica de Cotui</t>
  </si>
  <si>
    <t>despachodirector@gmail.com;yefripena330@gmail.com</t>
  </si>
  <si>
    <t>email: noemilucian30@hotmail.com</t>
  </si>
  <si>
    <t>Angela Noemi Luciano Contreras</t>
  </si>
  <si>
    <t>soliictud: porcentaje de aparición de cada tipo de roca en República Dominicana</t>
  </si>
  <si>
    <t>despachodirector@sgn.gob.do; noemiluciano30@hotmail.com</t>
  </si>
  <si>
    <t>email: jperez.2302@gmail.com</t>
  </si>
  <si>
    <t xml:space="preserve">Juan A. Perez Santana </t>
  </si>
  <si>
    <t>Yenny, Australia</t>
  </si>
  <si>
    <t>solicitud: archivos shape conteniendo los esquemas hidrogeológicos de la provincia de Samaná</t>
  </si>
  <si>
    <t>despachodirector@sgn.gob.do; jperez.2302@gmail.com</t>
  </si>
  <si>
    <t>30/30/2021</t>
  </si>
  <si>
    <t xml:space="preserve">Institucion publica </t>
  </si>
  <si>
    <t>INAPA                                        Gabriel Barinas</t>
  </si>
  <si>
    <t>Leonrado, jesus</t>
  </si>
  <si>
    <t>solicitud: Mapas geologico a escala 1:50,000 en formato Shapefile de las secciones de Comendador, El Cercado y Guaroa</t>
  </si>
  <si>
    <t>OAI</t>
  </si>
  <si>
    <t>TIPO DE SERVICIOS</t>
  </si>
  <si>
    <t>Geologia Ambiental y Aplicada</t>
  </si>
  <si>
    <t>Hidrogeologia</t>
  </si>
  <si>
    <t>Geologia</t>
  </si>
  <si>
    <t>Recursos Mineros</t>
  </si>
  <si>
    <t>SIG</t>
  </si>
  <si>
    <t>Otros</t>
  </si>
  <si>
    <t>Total</t>
  </si>
  <si>
    <t>%</t>
  </si>
  <si>
    <t>VIA DE RESPUESTA</t>
  </si>
  <si>
    <t>Dias tomados para dar respuesta</t>
  </si>
  <si>
    <t xml:space="preserve">  </t>
  </si>
  <si>
    <t>REMITIDO A</t>
  </si>
  <si>
    <t>SISMICIDAD</t>
  </si>
  <si>
    <t>CARTOGRAFIA</t>
  </si>
  <si>
    <t>ESTUDIOS GEOLOGICOS</t>
  </si>
  <si>
    <t>oai@sgn.gob.do</t>
  </si>
  <si>
    <t xml:space="preserve"> RECUROS GEOLOGICOS Y MINEROS</t>
  </si>
  <si>
    <t xml:space="preserve">Información relacionada con la geología, hidrología, hidrogeología y geomorfología de la provincia San Pedro de Macorís y sus municipios (especialmente Guayacanes). </t>
  </si>
  <si>
    <t>Capas (Shapefiles) de tipos de suelos hidrologicos (Clasificacion A, B, C, D, por su potencial de permeabilidad), del Distrito Nacional.</t>
  </si>
  <si>
    <t>saip</t>
  </si>
  <si>
    <t>SIG y  RECUROS GEOLOGICOS Y MINEROS</t>
  </si>
  <si>
    <t>Planos digitales de la zona este los cuales abarquen el pueblo de bayahibe, provincia la Altagracia, República Dominicana</t>
  </si>
  <si>
    <t>Datos de mapas geológicos e hidrogeológicos actualizado a nivel nacional en formato SIG</t>
  </si>
  <si>
    <t>RRHH</t>
  </si>
  <si>
    <t>rangos de edad que aplican al momento de contratar empleados para los diferentes cargos existentes en su institución</t>
  </si>
  <si>
    <t>SIG y HIDROGEOLOGIA Y CALIDAD DE LAS AGUAS</t>
  </si>
  <si>
    <t>Archivos para el área de influencia de la cuenca Yaque del Norte, de lo contrario, los datos a nivel nacional</t>
  </si>
  <si>
    <t>RECUROS GEOLOGICOS Y MINEROS</t>
  </si>
  <si>
    <t>conocer mejor la geología de la piedra caliza en la RD y las oportunidades en este sector ¿Podría ponerme en contacto con un geólogo del Departamento de Recursos Minerales que esté familiarizado con la geología de la piedra caliza?</t>
  </si>
  <si>
    <t xml:space="preserve">mapas: Peligrosidad Geológica, Inundaciones Geomorfologicas y Procesos Activos del Correspondiente al área del borde montañoso de Barahona a Paraiso.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</si>
</sst>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4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wrapText="1"/>
    </xf>
    <xf numFmtId="0" fontId="1" fillId="0" borderId="0" xfId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2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1" fillId="0" borderId="1" xfId="1" applyFill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3" fontId="5" fillId="0" borderId="0" xfId="2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left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4">
    <cellStyle name="Hipervínculo" xfId="1" builtinId="8"/>
    <cellStyle name="Millares" xfId="2" builtinId="3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pachodirecto@sgn.gob.do" TargetMode="External"/><Relationship Id="rId1" Type="http://schemas.openxmlformats.org/officeDocument/2006/relationships/hyperlink" Target="mailto:despachodriector@sgn.gob.do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g.fco.kery@gmail.com" TargetMode="External"/><Relationship Id="rId2" Type="http://schemas.openxmlformats.org/officeDocument/2006/relationships/hyperlink" Target="mailto:despachodirector@sgn.gob.do;cmdilone1@gmail.com" TargetMode="External"/><Relationship Id="rId1" Type="http://schemas.openxmlformats.org/officeDocument/2006/relationships/hyperlink" Target="mailto:despachodirector@sgn.gob.do;beexcellent01@gmail.com" TargetMode="External"/><Relationship Id="rId5" Type="http://schemas.openxmlformats.org/officeDocument/2006/relationships/hyperlink" Target="mailto:dahianur@gmail.com" TargetMode="External"/><Relationship Id="rId4" Type="http://schemas.openxmlformats.org/officeDocument/2006/relationships/hyperlink" Target="mailto:ivanmarquezcu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pachodirector@sgn.gob.do;" TargetMode="External"/><Relationship Id="rId2" Type="http://schemas.openxmlformats.org/officeDocument/2006/relationships/hyperlink" Target="mailto:despachodirector@gmail.com;yefripena330@gmail.com" TargetMode="External"/><Relationship Id="rId1" Type="http://schemas.openxmlformats.org/officeDocument/2006/relationships/hyperlink" Target="mailto:despachodirector@gmail.com;yefripena330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oai@sgn.gob.d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oai@sgn.gob.do;" TargetMode="External"/><Relationship Id="rId1" Type="http://schemas.openxmlformats.org/officeDocument/2006/relationships/hyperlink" Target="mailto:oai@sgn.ogb.do;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velianaisabel@gmail.com" TargetMode="External"/><Relationship Id="rId2" Type="http://schemas.openxmlformats.org/officeDocument/2006/relationships/hyperlink" Target="mailto:oai@sgn.gob.do;" TargetMode="External"/><Relationship Id="rId1" Type="http://schemas.openxmlformats.org/officeDocument/2006/relationships/hyperlink" Target="mailto:oai@sgn.gob.do;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ai@sgn.gob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10"/>
  <sheetViews>
    <sheetView workbookViewId="0">
      <selection activeCell="K5" sqref="K5"/>
    </sheetView>
  </sheetViews>
  <sheetFormatPr baseColWidth="10" defaultRowHeight="15" x14ac:dyDescent="0.25"/>
  <cols>
    <col min="1" max="1" width="25.28515625" style="3" customWidth="1"/>
    <col min="2" max="2" width="11.28515625" style="3" customWidth="1"/>
    <col min="3" max="3" width="16.5703125" style="3" customWidth="1"/>
    <col min="4" max="10" width="25.28515625" style="3" customWidth="1"/>
    <col min="11" max="11" width="25.28515625" style="8" customWidth="1"/>
  </cols>
  <sheetData>
    <row r="4" spans="1:11" ht="30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0" t="s">
        <v>13</v>
      </c>
      <c r="K4" s="10" t="s">
        <v>83</v>
      </c>
    </row>
    <row r="5" spans="1:11" ht="135" x14ac:dyDescent="0.25">
      <c r="A5" s="18">
        <v>44202</v>
      </c>
      <c r="B5" s="14" t="s">
        <v>9</v>
      </c>
      <c r="C5" s="19" t="s">
        <v>84</v>
      </c>
      <c r="D5" s="14" t="s">
        <v>85</v>
      </c>
      <c r="E5" s="14" t="s">
        <v>86</v>
      </c>
      <c r="F5" s="14" t="s">
        <v>87</v>
      </c>
      <c r="G5" s="14" t="s">
        <v>88</v>
      </c>
      <c r="H5" s="14" t="s">
        <v>89</v>
      </c>
      <c r="I5" s="15" t="s">
        <v>90</v>
      </c>
      <c r="J5" s="20">
        <v>44203</v>
      </c>
      <c r="K5" s="21">
        <v>2</v>
      </c>
    </row>
    <row r="6" spans="1:11" ht="45" x14ac:dyDescent="0.25">
      <c r="A6" s="18">
        <v>44207</v>
      </c>
      <c r="B6" s="14" t="s">
        <v>9</v>
      </c>
      <c r="C6" s="19" t="s">
        <v>91</v>
      </c>
      <c r="D6" s="14" t="s">
        <v>92</v>
      </c>
      <c r="E6" s="14" t="s">
        <v>93</v>
      </c>
      <c r="F6" s="14" t="s">
        <v>94</v>
      </c>
      <c r="G6" s="14" t="s">
        <v>88</v>
      </c>
      <c r="H6" s="14" t="s">
        <v>95</v>
      </c>
      <c r="I6" s="16" t="s">
        <v>96</v>
      </c>
      <c r="J6" s="21" t="s">
        <v>97</v>
      </c>
      <c r="K6" s="21">
        <v>5</v>
      </c>
    </row>
    <row r="7" spans="1:11" ht="195" x14ac:dyDescent="0.25">
      <c r="A7" s="18">
        <v>44209</v>
      </c>
      <c r="B7" s="14" t="s">
        <v>9</v>
      </c>
      <c r="C7" s="19" t="s">
        <v>98</v>
      </c>
      <c r="D7" s="14" t="s">
        <v>99</v>
      </c>
      <c r="E7" s="14" t="s">
        <v>100</v>
      </c>
      <c r="F7" s="14" t="s">
        <v>101</v>
      </c>
      <c r="G7" s="14" t="s">
        <v>102</v>
      </c>
      <c r="H7" s="14" t="s">
        <v>103</v>
      </c>
      <c r="I7" s="14" t="s">
        <v>104</v>
      </c>
      <c r="J7" s="22">
        <v>44210</v>
      </c>
      <c r="K7" s="21">
        <v>2</v>
      </c>
    </row>
    <row r="8" spans="1:11" ht="135" x14ac:dyDescent="0.25">
      <c r="A8" s="18">
        <v>44211</v>
      </c>
      <c r="B8" s="14" t="s">
        <v>9</v>
      </c>
      <c r="C8" s="19" t="s">
        <v>105</v>
      </c>
      <c r="D8" s="14" t="s">
        <v>106</v>
      </c>
      <c r="E8" s="14" t="s">
        <v>11</v>
      </c>
      <c r="F8" s="14" t="s">
        <v>107</v>
      </c>
      <c r="G8" s="14" t="s">
        <v>108</v>
      </c>
      <c r="H8" s="14" t="s">
        <v>109</v>
      </c>
      <c r="I8" s="14" t="s">
        <v>106</v>
      </c>
      <c r="J8" s="23">
        <v>44223</v>
      </c>
      <c r="K8" s="21">
        <v>9</v>
      </c>
    </row>
    <row r="9" spans="1:11" ht="60" x14ac:dyDescent="0.25">
      <c r="A9" s="18">
        <v>44215</v>
      </c>
      <c r="B9" s="14" t="s">
        <v>110</v>
      </c>
      <c r="C9" s="19" t="s">
        <v>111</v>
      </c>
      <c r="D9" s="14" t="s">
        <v>112</v>
      </c>
      <c r="E9" s="14" t="s">
        <v>10</v>
      </c>
      <c r="F9" s="14" t="s">
        <v>113</v>
      </c>
      <c r="G9" s="14" t="s">
        <v>88</v>
      </c>
      <c r="H9" s="14" t="s">
        <v>114</v>
      </c>
      <c r="I9" s="14" t="s">
        <v>115</v>
      </c>
      <c r="J9" s="22">
        <v>44218</v>
      </c>
      <c r="K9" s="21">
        <v>4</v>
      </c>
    </row>
    <row r="10" spans="1:11" ht="75" x14ac:dyDescent="0.25">
      <c r="A10" s="18">
        <v>44223</v>
      </c>
      <c r="B10" s="14" t="s">
        <v>9</v>
      </c>
      <c r="C10" s="19" t="s">
        <v>116</v>
      </c>
      <c r="D10" s="14" t="s">
        <v>117</v>
      </c>
      <c r="E10" s="14" t="s">
        <v>10</v>
      </c>
      <c r="F10" s="14" t="s">
        <v>118</v>
      </c>
      <c r="G10" s="14" t="s">
        <v>119</v>
      </c>
      <c r="H10" s="14" t="s">
        <v>120</v>
      </c>
      <c r="I10" s="15" t="s">
        <v>121</v>
      </c>
      <c r="J10" s="22">
        <v>44228</v>
      </c>
      <c r="K10" s="21">
        <v>4</v>
      </c>
    </row>
  </sheetData>
  <hyperlinks>
    <hyperlink ref="I5" r:id="rId1" display="despachodriector@sgn.gob.do; " xr:uid="{00000000-0004-0000-0000-000000000000}"/>
    <hyperlink ref="I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2"/>
  <sheetViews>
    <sheetView workbookViewId="0">
      <selection activeCell="K1" sqref="K1:K1048576"/>
    </sheetView>
  </sheetViews>
  <sheetFormatPr baseColWidth="10" defaultRowHeight="15" x14ac:dyDescent="0.25"/>
  <cols>
    <col min="1" max="7" width="11.42578125" style="3"/>
    <col min="8" max="8" width="30" style="3" customWidth="1"/>
    <col min="9" max="9" width="23" style="3" customWidth="1"/>
    <col min="10" max="10" width="24.140625" style="3" customWidth="1"/>
    <col min="11" max="11" width="11.42578125" style="8"/>
  </cols>
  <sheetData>
    <row r="4" spans="1:11" ht="45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13</v>
      </c>
      <c r="K4" s="9" t="s">
        <v>122</v>
      </c>
    </row>
    <row r="5" spans="1:11" ht="60" x14ac:dyDescent="0.25">
      <c r="A5" s="6">
        <v>44228</v>
      </c>
      <c r="B5" s="3" t="s">
        <v>9</v>
      </c>
      <c r="C5" s="3">
        <v>27</v>
      </c>
      <c r="D5" s="3" t="s">
        <v>123</v>
      </c>
      <c r="E5" s="3" t="s">
        <v>12</v>
      </c>
      <c r="F5" s="3" t="s">
        <v>124</v>
      </c>
      <c r="G5" s="3" t="s">
        <v>125</v>
      </c>
      <c r="H5" s="3" t="s">
        <v>126</v>
      </c>
      <c r="I5" s="4" t="s">
        <v>127</v>
      </c>
      <c r="J5" s="6">
        <v>44230</v>
      </c>
      <c r="K5" s="8">
        <v>2</v>
      </c>
    </row>
    <row r="6" spans="1:11" ht="60" x14ac:dyDescent="0.25">
      <c r="A6" s="6">
        <v>44235</v>
      </c>
      <c r="B6" s="3" t="s">
        <v>9</v>
      </c>
      <c r="C6" s="3">
        <v>36</v>
      </c>
      <c r="D6" s="3" t="s">
        <v>128</v>
      </c>
      <c r="E6" s="3" t="s">
        <v>10</v>
      </c>
      <c r="F6" s="3" t="s">
        <v>129</v>
      </c>
      <c r="G6" s="3" t="s">
        <v>81</v>
      </c>
      <c r="H6" s="3" t="s">
        <v>130</v>
      </c>
      <c r="I6" s="4" t="s">
        <v>131</v>
      </c>
      <c r="J6" s="6">
        <v>44243</v>
      </c>
      <c r="K6" s="8">
        <v>7</v>
      </c>
    </row>
    <row r="7" spans="1:11" ht="120" x14ac:dyDescent="0.25">
      <c r="A7" s="6">
        <v>44238</v>
      </c>
      <c r="B7" s="3" t="s">
        <v>9</v>
      </c>
      <c r="C7" s="3">
        <v>39</v>
      </c>
      <c r="D7" s="3" t="s">
        <v>132</v>
      </c>
      <c r="E7" s="3" t="s">
        <v>133</v>
      </c>
      <c r="F7" s="3" t="s">
        <v>134</v>
      </c>
      <c r="G7" s="3" t="s">
        <v>135</v>
      </c>
      <c r="H7" s="3" t="s">
        <v>136</v>
      </c>
      <c r="I7" s="3" t="s">
        <v>137</v>
      </c>
      <c r="J7" s="6">
        <v>44243</v>
      </c>
      <c r="K7" s="8">
        <v>4</v>
      </c>
    </row>
    <row r="8" spans="1:11" ht="60" x14ac:dyDescent="0.25">
      <c r="A8" s="6">
        <v>44239</v>
      </c>
      <c r="B8" s="3" t="s">
        <v>9</v>
      </c>
      <c r="C8" s="3">
        <v>40</v>
      </c>
      <c r="D8" s="24" t="s">
        <v>138</v>
      </c>
      <c r="E8" s="3" t="s">
        <v>10</v>
      </c>
      <c r="F8" s="3" t="s">
        <v>139</v>
      </c>
      <c r="G8" s="3" t="s">
        <v>140</v>
      </c>
      <c r="H8" s="3" t="s">
        <v>141</v>
      </c>
      <c r="I8" s="3" t="s">
        <v>142</v>
      </c>
      <c r="J8" s="6">
        <v>44245</v>
      </c>
      <c r="K8" s="8">
        <v>9</v>
      </c>
    </row>
    <row r="9" spans="1:11" ht="75" x14ac:dyDescent="0.25">
      <c r="A9" s="6">
        <v>44239</v>
      </c>
      <c r="B9" s="3" t="s">
        <v>9</v>
      </c>
      <c r="C9" s="3">
        <v>41</v>
      </c>
      <c r="D9" s="24" t="s">
        <v>143</v>
      </c>
      <c r="E9" s="3" t="s">
        <v>144</v>
      </c>
      <c r="F9" s="3" t="s">
        <v>145</v>
      </c>
      <c r="G9" s="3" t="s">
        <v>146</v>
      </c>
      <c r="H9" s="3" t="s">
        <v>147</v>
      </c>
      <c r="I9" s="3" t="s">
        <v>148</v>
      </c>
      <c r="J9" s="6">
        <v>44242</v>
      </c>
      <c r="K9" s="8">
        <v>2</v>
      </c>
    </row>
    <row r="10" spans="1:11" ht="60" x14ac:dyDescent="0.25">
      <c r="A10" s="6">
        <v>44242</v>
      </c>
      <c r="B10" s="3" t="s">
        <v>9</v>
      </c>
      <c r="C10" s="3">
        <v>43</v>
      </c>
      <c r="D10" s="24" t="s">
        <v>149</v>
      </c>
      <c r="E10" s="3" t="s">
        <v>150</v>
      </c>
      <c r="F10" s="3" t="s">
        <v>151</v>
      </c>
      <c r="G10" s="3" t="s">
        <v>81</v>
      </c>
      <c r="H10" s="3" t="s">
        <v>152</v>
      </c>
      <c r="I10" s="3" t="s">
        <v>153</v>
      </c>
      <c r="J10" s="6">
        <v>44250</v>
      </c>
      <c r="K10" s="8">
        <v>7</v>
      </c>
    </row>
    <row r="11" spans="1:11" ht="75" x14ac:dyDescent="0.25">
      <c r="A11" s="6">
        <v>44252</v>
      </c>
      <c r="B11" s="3" t="s">
        <v>9</v>
      </c>
      <c r="C11" s="3">
        <v>52</v>
      </c>
      <c r="D11" s="24" t="s">
        <v>154</v>
      </c>
      <c r="E11" s="3" t="s">
        <v>150</v>
      </c>
      <c r="F11" s="3" t="s">
        <v>155</v>
      </c>
      <c r="G11" s="3" t="s">
        <v>81</v>
      </c>
      <c r="H11" s="3" t="s">
        <v>156</v>
      </c>
      <c r="I11" s="3" t="s">
        <v>157</v>
      </c>
      <c r="J11" s="6">
        <v>44256</v>
      </c>
      <c r="K11" s="8">
        <v>3</v>
      </c>
    </row>
    <row r="12" spans="1:11" ht="45" x14ac:dyDescent="0.25">
      <c r="A12" s="6">
        <v>44252</v>
      </c>
      <c r="B12" s="3" t="s">
        <v>9</v>
      </c>
      <c r="C12" s="3">
        <v>53</v>
      </c>
      <c r="D12" s="24" t="s">
        <v>158</v>
      </c>
      <c r="E12" s="3" t="s">
        <v>10</v>
      </c>
      <c r="F12" s="3" t="s">
        <v>159</v>
      </c>
      <c r="G12" s="3" t="s">
        <v>81</v>
      </c>
      <c r="H12" s="3" t="s">
        <v>160</v>
      </c>
      <c r="I12" s="3" t="s">
        <v>161</v>
      </c>
      <c r="J12" s="6">
        <v>44257</v>
      </c>
      <c r="K12" s="8">
        <v>4</v>
      </c>
    </row>
  </sheetData>
  <hyperlinks>
    <hyperlink ref="I5" r:id="rId1" xr:uid="{00000000-0004-0000-0100-000000000000}"/>
    <hyperlink ref="I6" r:id="rId2" xr:uid="{00000000-0004-0000-0100-000001000000}"/>
    <hyperlink ref="D8" r:id="rId3" display="ing.fco.kery@gmail.com" xr:uid="{00000000-0004-0000-0100-000002000000}"/>
    <hyperlink ref="D9" r:id="rId4" display="ivanmarquezcu@yahoo.com" xr:uid="{00000000-0004-0000-0100-000003000000}"/>
    <hyperlink ref="D12" r:id="rId5" display="dahianur@gmail.com" xr:uid="{00000000-0004-0000-01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10"/>
  <sheetViews>
    <sheetView topLeftCell="A2" workbookViewId="0">
      <selection activeCell="K2" sqref="K1:K1048576"/>
    </sheetView>
  </sheetViews>
  <sheetFormatPr baseColWidth="10" defaultRowHeight="15" x14ac:dyDescent="0.25"/>
  <cols>
    <col min="1" max="1" width="11.42578125" style="3"/>
    <col min="2" max="2" width="14.85546875" style="3" customWidth="1"/>
    <col min="3" max="3" width="11.42578125" style="3"/>
    <col min="4" max="4" width="21.85546875" style="3" customWidth="1"/>
    <col min="5" max="5" width="16.85546875" style="3" customWidth="1"/>
    <col min="6" max="6" width="16.140625" style="3" customWidth="1"/>
    <col min="7" max="7" width="18.7109375" style="3" customWidth="1"/>
    <col min="8" max="8" width="37.5703125" style="3" customWidth="1"/>
    <col min="9" max="9" width="19.85546875" style="3" customWidth="1"/>
    <col min="10" max="10" width="11.42578125" style="3"/>
    <col min="11" max="11" width="22.85546875" style="8" customWidth="1"/>
  </cols>
  <sheetData>
    <row r="5" spans="1:11" ht="30" x14ac:dyDescent="0.25">
      <c r="A5" s="1" t="s">
        <v>0</v>
      </c>
      <c r="B5" s="1" t="s">
        <v>1</v>
      </c>
      <c r="C5" s="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25" t="s">
        <v>83</v>
      </c>
    </row>
    <row r="6" spans="1:11" ht="60" x14ac:dyDescent="0.25">
      <c r="A6" s="18">
        <v>44256</v>
      </c>
      <c r="B6" s="14" t="s">
        <v>9</v>
      </c>
      <c r="C6" s="14">
        <v>57</v>
      </c>
      <c r="D6" s="14" t="s">
        <v>162</v>
      </c>
      <c r="E6" s="14" t="s">
        <v>14</v>
      </c>
      <c r="F6" s="14" t="s">
        <v>163</v>
      </c>
      <c r="G6" s="14" t="s">
        <v>164</v>
      </c>
      <c r="H6" s="14" t="s">
        <v>165</v>
      </c>
      <c r="I6" s="15" t="s">
        <v>166</v>
      </c>
      <c r="J6" s="18">
        <v>44264</v>
      </c>
      <c r="K6" s="21">
        <v>7</v>
      </c>
    </row>
    <row r="7" spans="1:11" ht="45" x14ac:dyDescent="0.25">
      <c r="A7" s="18">
        <v>44265</v>
      </c>
      <c r="B7" s="14" t="s">
        <v>9</v>
      </c>
      <c r="C7" s="14">
        <v>67</v>
      </c>
      <c r="D7" s="14" t="s">
        <v>167</v>
      </c>
      <c r="E7" s="14" t="s">
        <v>168</v>
      </c>
      <c r="F7" s="14" t="s">
        <v>169</v>
      </c>
      <c r="G7" s="14" t="s">
        <v>170</v>
      </c>
      <c r="H7" s="14" t="s">
        <v>171</v>
      </c>
      <c r="I7" s="15" t="s">
        <v>172</v>
      </c>
      <c r="J7" s="18">
        <v>44272</v>
      </c>
      <c r="K7" s="21">
        <v>6</v>
      </c>
    </row>
    <row r="8" spans="1:11" ht="60" x14ac:dyDescent="0.25">
      <c r="A8" s="18">
        <v>44278</v>
      </c>
      <c r="B8" s="14" t="s">
        <v>9</v>
      </c>
      <c r="C8" s="14">
        <v>76</v>
      </c>
      <c r="D8" s="14" t="s">
        <v>173</v>
      </c>
      <c r="E8" s="14" t="s">
        <v>11</v>
      </c>
      <c r="F8" s="14" t="s">
        <v>174</v>
      </c>
      <c r="G8" s="14" t="s">
        <v>146</v>
      </c>
      <c r="H8" s="14" t="s">
        <v>175</v>
      </c>
      <c r="I8" s="15" t="s">
        <v>176</v>
      </c>
      <c r="J8" s="18">
        <v>44279</v>
      </c>
      <c r="K8" s="21">
        <v>2</v>
      </c>
    </row>
    <row r="9" spans="1:11" ht="60" x14ac:dyDescent="0.25">
      <c r="A9" s="18">
        <v>44278</v>
      </c>
      <c r="B9" s="14" t="s">
        <v>9</v>
      </c>
      <c r="C9" s="14">
        <v>79</v>
      </c>
      <c r="D9" s="14" t="s">
        <v>177</v>
      </c>
      <c r="E9" s="14" t="s">
        <v>10</v>
      </c>
      <c r="F9" s="14" t="s">
        <v>178</v>
      </c>
      <c r="G9" s="14" t="s">
        <v>179</v>
      </c>
      <c r="H9" s="14" t="s">
        <v>180</v>
      </c>
      <c r="I9" s="26" t="s">
        <v>181</v>
      </c>
      <c r="J9" s="18">
        <v>44279</v>
      </c>
      <c r="K9" s="21">
        <v>2</v>
      </c>
    </row>
    <row r="10" spans="1:11" ht="60" x14ac:dyDescent="0.25">
      <c r="A10" s="14" t="s">
        <v>182</v>
      </c>
      <c r="B10" s="14" t="s">
        <v>9</v>
      </c>
      <c r="C10" s="14">
        <v>87</v>
      </c>
      <c r="D10" s="14" t="s">
        <v>106</v>
      </c>
      <c r="E10" s="14" t="s">
        <v>183</v>
      </c>
      <c r="F10" s="14" t="s">
        <v>184</v>
      </c>
      <c r="G10" s="14" t="s">
        <v>185</v>
      </c>
      <c r="H10" s="14" t="s">
        <v>186</v>
      </c>
      <c r="I10" s="14" t="s">
        <v>187</v>
      </c>
      <c r="J10" s="18">
        <v>44291</v>
      </c>
      <c r="K10" s="21">
        <v>5</v>
      </c>
    </row>
  </sheetData>
  <hyperlinks>
    <hyperlink ref="I7" r:id="rId1" xr:uid="{00000000-0004-0000-0200-000000000000}"/>
    <hyperlink ref="I6" r:id="rId2" display="despachodirector@gmail.com;yefripena330@gmail.com" xr:uid="{00000000-0004-0000-0200-000001000000}"/>
    <hyperlink ref="I9" r:id="rId3" display="despachodirector@sgn.gob.do; 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47"/>
  <sheetViews>
    <sheetView workbookViewId="0">
      <selection activeCell="K1" sqref="K1:K1048576"/>
    </sheetView>
  </sheetViews>
  <sheetFormatPr baseColWidth="10" defaultRowHeight="15" x14ac:dyDescent="0.25"/>
  <cols>
    <col min="2" max="2" width="18" customWidth="1"/>
    <col min="3" max="3" width="14.85546875" customWidth="1"/>
    <col min="4" max="4" width="29.28515625" customWidth="1"/>
    <col min="5" max="5" width="22.140625" customWidth="1"/>
    <col min="6" max="6" width="26.5703125" customWidth="1"/>
    <col min="7" max="7" width="28.7109375" customWidth="1"/>
    <col min="8" max="8" width="39.140625" customWidth="1"/>
    <col min="9" max="9" width="28" customWidth="1"/>
    <col min="10" max="10" width="26.85546875" customWidth="1"/>
    <col min="11" max="11" width="11.42578125" style="7"/>
  </cols>
  <sheetData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s="2" customFormat="1" ht="45" x14ac:dyDescent="0.25">
      <c r="A5" s="1" t="s">
        <v>0</v>
      </c>
      <c r="B5" s="1" t="s">
        <v>1</v>
      </c>
      <c r="C5" s="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10" t="s">
        <v>68</v>
      </c>
      <c r="L5" s="11"/>
    </row>
    <row r="6" spans="1:12" ht="60" x14ac:dyDescent="0.25">
      <c r="A6" s="18">
        <v>44292</v>
      </c>
      <c r="B6" s="14" t="s">
        <v>9</v>
      </c>
      <c r="C6" s="14">
        <v>99</v>
      </c>
      <c r="D6" s="14" t="s">
        <v>22</v>
      </c>
      <c r="E6" s="14" t="s">
        <v>14</v>
      </c>
      <c r="F6" s="14" t="s">
        <v>23</v>
      </c>
      <c r="G6" s="14" t="s">
        <v>24</v>
      </c>
      <c r="H6" s="14" t="s">
        <v>25</v>
      </c>
      <c r="I6" s="14" t="s">
        <v>21</v>
      </c>
      <c r="J6" s="27">
        <v>44293</v>
      </c>
      <c r="K6" s="17">
        <v>2</v>
      </c>
    </row>
    <row r="7" spans="1:12" ht="60" x14ac:dyDescent="0.25">
      <c r="A7" s="18">
        <v>44308</v>
      </c>
      <c r="B7" s="14" t="s">
        <v>9</v>
      </c>
      <c r="C7" s="14">
        <v>126</v>
      </c>
      <c r="D7" s="14" t="s">
        <v>15</v>
      </c>
      <c r="E7" s="14" t="s">
        <v>16</v>
      </c>
      <c r="F7" s="14" t="s">
        <v>17</v>
      </c>
      <c r="G7" s="14" t="s">
        <v>18</v>
      </c>
      <c r="H7" s="14" t="s">
        <v>19</v>
      </c>
      <c r="I7" s="14" t="s">
        <v>20</v>
      </c>
      <c r="J7" s="27">
        <v>44313</v>
      </c>
      <c r="K7" s="17">
        <v>3</v>
      </c>
    </row>
    <row r="8" spans="1:12" ht="30" x14ac:dyDescent="0.25">
      <c r="A8" s="18">
        <v>44300</v>
      </c>
      <c r="B8" s="14" t="s">
        <v>9</v>
      </c>
      <c r="C8" s="14">
        <v>118</v>
      </c>
      <c r="D8" s="14" t="s">
        <v>32</v>
      </c>
      <c r="E8" s="14" t="s">
        <v>10</v>
      </c>
      <c r="F8" s="14" t="s">
        <v>33</v>
      </c>
      <c r="G8" s="14" t="s">
        <v>34</v>
      </c>
      <c r="H8" s="14" t="s">
        <v>40</v>
      </c>
      <c r="I8" s="15" t="s">
        <v>31</v>
      </c>
      <c r="J8" s="27">
        <v>44305</v>
      </c>
      <c r="K8" s="17">
        <v>4</v>
      </c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hyperlinks>
    <hyperlink ref="I8" r:id="rId1" display="oai@sgn.gob.do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L9"/>
  <sheetViews>
    <sheetView workbookViewId="0">
      <selection activeCell="K6" sqref="K6"/>
    </sheetView>
  </sheetViews>
  <sheetFormatPr baseColWidth="10" defaultRowHeight="15" x14ac:dyDescent="0.25"/>
  <cols>
    <col min="2" max="2" width="15.85546875" bestFit="1" customWidth="1"/>
    <col min="4" max="4" width="31.85546875" customWidth="1"/>
    <col min="5" max="5" width="22.140625" customWidth="1"/>
    <col min="6" max="6" width="32.140625" customWidth="1"/>
    <col min="7" max="7" width="21.28515625" customWidth="1"/>
    <col min="8" max="8" width="46.42578125" customWidth="1"/>
    <col min="9" max="9" width="28.140625" customWidth="1"/>
    <col min="10" max="10" width="17.85546875" customWidth="1"/>
    <col min="11" max="11" width="16" style="8" customWidth="1"/>
  </cols>
  <sheetData>
    <row r="4" spans="1:12" s="2" customFormat="1" ht="30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13</v>
      </c>
      <c r="K4" s="28" t="s">
        <v>68</v>
      </c>
      <c r="L4" s="11"/>
    </row>
    <row r="5" spans="1:12" ht="30" x14ac:dyDescent="0.25">
      <c r="A5" s="18">
        <v>44321</v>
      </c>
      <c r="B5" s="14" t="s">
        <v>27</v>
      </c>
      <c r="C5" s="14">
        <v>135</v>
      </c>
      <c r="D5" s="14" t="s">
        <v>26</v>
      </c>
      <c r="E5" s="14" t="s">
        <v>36</v>
      </c>
      <c r="F5" s="14" t="s">
        <v>28</v>
      </c>
      <c r="G5" s="14" t="s">
        <v>29</v>
      </c>
      <c r="H5" s="14" t="s">
        <v>35</v>
      </c>
      <c r="I5" s="14" t="s">
        <v>30</v>
      </c>
      <c r="J5" s="18">
        <v>44323</v>
      </c>
      <c r="K5" s="21">
        <v>3</v>
      </c>
    </row>
    <row r="6" spans="1:12" ht="45" x14ac:dyDescent="0.25">
      <c r="A6" s="18">
        <v>44327</v>
      </c>
      <c r="B6" s="14" t="s">
        <v>9</v>
      </c>
      <c r="C6" s="14">
        <v>142</v>
      </c>
      <c r="D6" s="14" t="s">
        <v>37</v>
      </c>
      <c r="E6" s="14" t="s">
        <v>11</v>
      </c>
      <c r="F6" s="14" t="s">
        <v>69</v>
      </c>
      <c r="G6" s="14" t="s">
        <v>44</v>
      </c>
      <c r="H6" s="14" t="s">
        <v>38</v>
      </c>
      <c r="I6" s="15" t="s">
        <v>39</v>
      </c>
      <c r="J6" s="18">
        <v>44329</v>
      </c>
      <c r="K6" s="21">
        <v>3</v>
      </c>
    </row>
    <row r="7" spans="1:12" ht="30" x14ac:dyDescent="0.25">
      <c r="A7" s="18">
        <v>44329</v>
      </c>
      <c r="B7" s="14" t="s">
        <v>9</v>
      </c>
      <c r="C7" s="14">
        <v>147</v>
      </c>
      <c r="D7" s="14" t="s">
        <v>41</v>
      </c>
      <c r="E7" s="14" t="s">
        <v>48</v>
      </c>
      <c r="F7" s="14" t="s">
        <v>43</v>
      </c>
      <c r="G7" s="14" t="s">
        <v>45</v>
      </c>
      <c r="H7" s="14" t="s">
        <v>46</v>
      </c>
      <c r="I7" s="14" t="s">
        <v>42</v>
      </c>
      <c r="J7" s="18">
        <v>44335</v>
      </c>
      <c r="K7" s="21">
        <v>5</v>
      </c>
    </row>
    <row r="8" spans="1:12" ht="63" customHeight="1" x14ac:dyDescent="0.25">
      <c r="A8" s="18">
        <v>44335</v>
      </c>
      <c r="B8" s="14" t="s">
        <v>9</v>
      </c>
      <c r="C8" s="14">
        <v>153</v>
      </c>
      <c r="D8" s="14" t="s">
        <v>52</v>
      </c>
      <c r="E8" s="14" t="s">
        <v>12</v>
      </c>
      <c r="F8" s="14" t="s">
        <v>65</v>
      </c>
      <c r="G8" s="14" t="s">
        <v>53</v>
      </c>
      <c r="H8" s="14" t="s">
        <v>54</v>
      </c>
      <c r="I8" s="14" t="s">
        <v>55</v>
      </c>
      <c r="J8" s="18">
        <v>44349</v>
      </c>
      <c r="K8" s="21">
        <v>11</v>
      </c>
    </row>
    <row r="9" spans="1:12" ht="30" x14ac:dyDescent="0.25">
      <c r="A9" s="12">
        <v>44344</v>
      </c>
      <c r="B9" s="13">
        <v>159</v>
      </c>
      <c r="C9" s="14">
        <v>159</v>
      </c>
      <c r="D9" s="14" t="s">
        <v>62</v>
      </c>
      <c r="E9" s="14" t="s">
        <v>63</v>
      </c>
      <c r="F9" s="14" t="s">
        <v>64</v>
      </c>
      <c r="G9" s="14" t="s">
        <v>53</v>
      </c>
      <c r="H9" s="14" t="s">
        <v>66</v>
      </c>
      <c r="I9" s="26" t="s">
        <v>67</v>
      </c>
      <c r="J9" s="12">
        <v>44357</v>
      </c>
      <c r="K9" s="21">
        <v>11</v>
      </c>
    </row>
  </sheetData>
  <hyperlinks>
    <hyperlink ref="I6" r:id="rId1" display="oai@sgn.ogb.do; " xr:uid="{00000000-0004-0000-0400-000000000000}"/>
    <hyperlink ref="I9" r:id="rId2" display="oai@sgn.gob.do; 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L9"/>
  <sheetViews>
    <sheetView workbookViewId="0">
      <selection activeCell="J7" sqref="J7"/>
    </sheetView>
  </sheetViews>
  <sheetFormatPr baseColWidth="10" defaultRowHeight="15" x14ac:dyDescent="0.25"/>
  <cols>
    <col min="2" max="2" width="16.85546875" customWidth="1"/>
    <col min="3" max="3" width="15.5703125" customWidth="1"/>
    <col min="4" max="4" width="21.85546875" customWidth="1"/>
    <col min="5" max="5" width="22.5703125" customWidth="1"/>
    <col min="6" max="6" width="18.85546875" customWidth="1"/>
    <col min="7" max="7" width="19.42578125" customWidth="1"/>
    <col min="8" max="8" width="51" customWidth="1"/>
    <col min="9" max="9" width="27.7109375" customWidth="1"/>
    <col min="10" max="10" width="22.42578125" customWidth="1"/>
  </cols>
  <sheetData>
    <row r="5" spans="1:12" s="2" customFormat="1" ht="60" x14ac:dyDescent="0.25">
      <c r="A5" s="1" t="s">
        <v>0</v>
      </c>
      <c r="B5" s="1" t="s">
        <v>1</v>
      </c>
      <c r="C5" s="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1" t="s">
        <v>82</v>
      </c>
      <c r="L5" s="11"/>
    </row>
    <row r="6" spans="1:12" ht="73.5" customHeight="1" x14ac:dyDescent="0.25">
      <c r="A6" s="14" t="s">
        <v>61</v>
      </c>
      <c r="B6" s="14" t="s">
        <v>9</v>
      </c>
      <c r="C6" s="14">
        <v>161</v>
      </c>
      <c r="D6" s="14" t="s">
        <v>47</v>
      </c>
      <c r="E6" s="14" t="s">
        <v>36</v>
      </c>
      <c r="F6" s="14" t="s">
        <v>56</v>
      </c>
      <c r="G6" s="14" t="s">
        <v>49</v>
      </c>
      <c r="H6" s="14" t="s">
        <v>50</v>
      </c>
      <c r="I6" s="15" t="s">
        <v>51</v>
      </c>
      <c r="J6" s="18">
        <v>44349</v>
      </c>
      <c r="K6" s="21">
        <v>2</v>
      </c>
    </row>
    <row r="7" spans="1:12" ht="73.5" customHeight="1" x14ac:dyDescent="0.25">
      <c r="A7" s="18">
        <v>44365</v>
      </c>
      <c r="B7" s="14" t="s">
        <v>9</v>
      </c>
      <c r="C7" s="14">
        <v>187</v>
      </c>
      <c r="D7" s="14" t="s">
        <v>70</v>
      </c>
      <c r="E7" s="14" t="s">
        <v>10</v>
      </c>
      <c r="F7" s="14" t="s">
        <v>72</v>
      </c>
      <c r="G7" s="14" t="s">
        <v>73</v>
      </c>
      <c r="H7" s="14" t="s">
        <v>74</v>
      </c>
      <c r="I7" s="15" t="s">
        <v>75</v>
      </c>
      <c r="J7" s="27" t="s">
        <v>76</v>
      </c>
      <c r="K7" s="21">
        <v>3</v>
      </c>
    </row>
    <row r="8" spans="1:12" ht="45" x14ac:dyDescent="0.25">
      <c r="A8" s="12">
        <v>44365</v>
      </c>
      <c r="B8" s="13" t="s">
        <v>9</v>
      </c>
      <c r="C8" s="13">
        <v>188</v>
      </c>
      <c r="D8" s="14" t="s">
        <v>71</v>
      </c>
      <c r="E8" s="13" t="s">
        <v>16</v>
      </c>
      <c r="F8" s="14" t="s">
        <v>57</v>
      </c>
      <c r="G8" s="13" t="s">
        <v>58</v>
      </c>
      <c r="H8" s="14" t="s">
        <v>59</v>
      </c>
      <c r="I8" s="15" t="s">
        <v>60</v>
      </c>
      <c r="J8" s="12">
        <v>44375</v>
      </c>
      <c r="K8" s="17">
        <v>7</v>
      </c>
    </row>
    <row r="9" spans="1:12" ht="30" x14ac:dyDescent="0.25">
      <c r="A9" s="12">
        <v>44375</v>
      </c>
      <c r="B9" s="13" t="s">
        <v>9</v>
      </c>
      <c r="C9" s="13">
        <v>200</v>
      </c>
      <c r="D9" s="14" t="s">
        <v>71</v>
      </c>
      <c r="E9" s="13" t="s">
        <v>10</v>
      </c>
      <c r="F9" s="14" t="s">
        <v>77</v>
      </c>
      <c r="G9" s="13" t="s">
        <v>78</v>
      </c>
      <c r="H9" s="14" t="s">
        <v>79</v>
      </c>
      <c r="I9" s="14" t="s">
        <v>80</v>
      </c>
      <c r="J9" s="12">
        <v>44378</v>
      </c>
      <c r="K9" s="13">
        <v>4</v>
      </c>
    </row>
  </sheetData>
  <hyperlinks>
    <hyperlink ref="I8" r:id="rId1" display="oai@sgn.gob.do; " xr:uid="{00000000-0004-0000-0500-000000000000}"/>
    <hyperlink ref="I6" r:id="rId2" display="oai@sgn.gob.do; " xr:uid="{00000000-0004-0000-0500-000001000000}"/>
    <hyperlink ref="I7" r:id="rId3" display="velianaisabel@gmail.com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6"/>
  <sheetViews>
    <sheetView tabSelected="1" zoomScale="80" zoomScaleNormal="80" workbookViewId="0">
      <selection activeCell="E5" sqref="E5"/>
    </sheetView>
  </sheetViews>
  <sheetFormatPr baseColWidth="10" defaultRowHeight="15" x14ac:dyDescent="0.25"/>
  <cols>
    <col min="1" max="1" width="13" style="34" customWidth="1"/>
    <col min="2" max="2" width="11" style="35" customWidth="1"/>
    <col min="3" max="3" width="24.28515625" style="35" customWidth="1"/>
    <col min="4" max="4" width="28" style="35" customWidth="1"/>
    <col min="5" max="5" width="52.85546875" style="36" customWidth="1"/>
    <col min="6" max="6" width="18.42578125" style="36" customWidth="1"/>
    <col min="7" max="7" width="13" style="35" customWidth="1"/>
    <col min="8" max="8" width="17.7109375" style="35" customWidth="1"/>
    <col min="9" max="24" width="17.7109375" style="38" customWidth="1"/>
    <col min="25" max="30" width="17.7109375" style="3" customWidth="1"/>
  </cols>
  <sheetData>
    <row r="1" spans="1:30" s="32" customFormat="1" ht="50.25" customHeight="1" x14ac:dyDescent="0.25">
      <c r="A1" s="34" t="s">
        <v>0</v>
      </c>
      <c r="B1" s="35" t="s">
        <v>3</v>
      </c>
      <c r="C1" s="35" t="s">
        <v>188</v>
      </c>
      <c r="D1" s="35" t="s">
        <v>200</v>
      </c>
      <c r="E1" s="36" t="s">
        <v>7</v>
      </c>
      <c r="F1" s="36" t="s">
        <v>197</v>
      </c>
      <c r="G1" s="35" t="s">
        <v>13</v>
      </c>
      <c r="H1" s="35" t="s">
        <v>198</v>
      </c>
      <c r="I1" s="37" t="s">
        <v>189</v>
      </c>
      <c r="J1" s="37" t="s">
        <v>201</v>
      </c>
      <c r="K1" s="37" t="s">
        <v>190</v>
      </c>
      <c r="L1" s="37" t="s">
        <v>191</v>
      </c>
      <c r="M1" s="37" t="s">
        <v>192</v>
      </c>
      <c r="N1" s="37" t="s">
        <v>193</v>
      </c>
      <c r="O1" s="37" t="s">
        <v>194</v>
      </c>
      <c r="P1" s="38"/>
      <c r="Q1" s="38" t="s">
        <v>189</v>
      </c>
      <c r="R1" s="38" t="s">
        <v>201</v>
      </c>
      <c r="S1" s="38" t="s">
        <v>190</v>
      </c>
      <c r="T1" s="38" t="s">
        <v>191</v>
      </c>
      <c r="U1" s="38" t="s">
        <v>192</v>
      </c>
      <c r="V1" s="38" t="s">
        <v>193</v>
      </c>
      <c r="W1" s="38" t="s">
        <v>194</v>
      </c>
      <c r="X1" s="38" t="s">
        <v>195</v>
      </c>
    </row>
    <row r="2" spans="1:30" ht="76.5" customHeight="1" x14ac:dyDescent="0.25">
      <c r="A2" s="34">
        <v>45384</v>
      </c>
      <c r="B2" s="35">
        <v>102</v>
      </c>
      <c r="C2" s="35" t="s">
        <v>203</v>
      </c>
      <c r="D2" s="35" t="s">
        <v>205</v>
      </c>
      <c r="E2" s="35" t="s">
        <v>206</v>
      </c>
      <c r="F2" s="35" t="s">
        <v>204</v>
      </c>
      <c r="G2" s="34">
        <v>45392</v>
      </c>
      <c r="H2" s="35">
        <v>6</v>
      </c>
      <c r="I2" s="39">
        <v>0</v>
      </c>
      <c r="J2" s="39">
        <v>0</v>
      </c>
      <c r="K2" s="39">
        <v>0</v>
      </c>
      <c r="L2" s="39">
        <v>0</v>
      </c>
      <c r="M2" s="39">
        <v>1</v>
      </c>
      <c r="N2" s="39">
        <v>0</v>
      </c>
      <c r="O2" s="38">
        <v>0</v>
      </c>
      <c r="Q2" s="38">
        <f t="shared" ref="Q2:W2" si="0">I22</f>
        <v>0</v>
      </c>
      <c r="R2" s="38">
        <f t="shared" si="0"/>
        <v>0</v>
      </c>
      <c r="S2" s="38">
        <f t="shared" si="0"/>
        <v>1</v>
      </c>
      <c r="T2" s="38">
        <f t="shared" si="0"/>
        <v>0</v>
      </c>
      <c r="U2" s="38">
        <f t="shared" si="0"/>
        <v>5</v>
      </c>
      <c r="V2" s="38">
        <f t="shared" si="0"/>
        <v>4</v>
      </c>
      <c r="W2" s="38">
        <f t="shared" si="0"/>
        <v>1</v>
      </c>
      <c r="X2" s="38">
        <f>SUM(Q2:W2)</f>
        <v>11</v>
      </c>
      <c r="Y2" s="30"/>
      <c r="Z2" s="29"/>
      <c r="AA2" s="29"/>
      <c r="AB2" s="29"/>
      <c r="AC2" s="29"/>
      <c r="AD2" s="29"/>
    </row>
    <row r="3" spans="1:30" ht="29.25" customHeight="1" x14ac:dyDescent="0.3">
      <c r="A3" s="34">
        <v>45406</v>
      </c>
      <c r="B3" s="35">
        <v>140</v>
      </c>
      <c r="C3" s="35" t="s">
        <v>203</v>
      </c>
      <c r="D3" s="35" t="s">
        <v>193</v>
      </c>
      <c r="E3" s="35" t="s">
        <v>207</v>
      </c>
      <c r="F3" s="35" t="s">
        <v>208</v>
      </c>
      <c r="G3" s="34">
        <v>45412</v>
      </c>
      <c r="H3" s="35">
        <v>5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1</v>
      </c>
      <c r="O3" s="38">
        <v>0</v>
      </c>
      <c r="P3" s="40" t="s">
        <v>196</v>
      </c>
      <c r="Q3" s="33">
        <f>+Q2/$X$2*100</f>
        <v>0</v>
      </c>
      <c r="R3" s="33">
        <f t="shared" ref="R3:X3" si="1">+R2/$X$2*100</f>
        <v>0</v>
      </c>
      <c r="S3" s="33">
        <f t="shared" si="1"/>
        <v>9.0909090909090917</v>
      </c>
      <c r="T3" s="33">
        <f t="shared" si="1"/>
        <v>0</v>
      </c>
      <c r="U3" s="33">
        <f t="shared" si="1"/>
        <v>45.454545454545453</v>
      </c>
      <c r="V3" s="33">
        <f t="shared" si="1"/>
        <v>36.363636363636367</v>
      </c>
      <c r="W3" s="33">
        <f t="shared" si="1"/>
        <v>9.0909090909090917</v>
      </c>
      <c r="X3" s="33">
        <f t="shared" si="1"/>
        <v>100</v>
      </c>
      <c r="Y3" s="30"/>
      <c r="Z3" s="29"/>
      <c r="AA3" s="29"/>
      <c r="AB3" s="29"/>
      <c r="AC3" s="29"/>
      <c r="AD3" s="29"/>
    </row>
    <row r="4" spans="1:30" ht="45" x14ac:dyDescent="0.25">
      <c r="A4" s="34">
        <v>45419</v>
      </c>
      <c r="B4" s="35">
        <v>158</v>
      </c>
      <c r="C4" s="35" t="s">
        <v>202</v>
      </c>
      <c r="D4" s="35" t="s">
        <v>209</v>
      </c>
      <c r="E4" s="35" t="s">
        <v>210</v>
      </c>
      <c r="F4" s="35" t="s">
        <v>204</v>
      </c>
      <c r="G4" s="34">
        <v>45425</v>
      </c>
      <c r="H4" s="35">
        <v>5</v>
      </c>
      <c r="I4" s="39">
        <v>0</v>
      </c>
      <c r="J4" s="39">
        <v>0</v>
      </c>
      <c r="K4" s="39">
        <v>0</v>
      </c>
      <c r="L4" s="39">
        <v>0</v>
      </c>
      <c r="M4" s="39">
        <v>1</v>
      </c>
      <c r="N4" s="39">
        <v>1</v>
      </c>
      <c r="O4" s="38">
        <v>0</v>
      </c>
      <c r="Y4" s="30"/>
      <c r="Z4" s="31"/>
      <c r="AA4" s="31"/>
      <c r="AB4" s="31"/>
      <c r="AC4" s="31"/>
      <c r="AD4" s="31"/>
    </row>
    <row r="5" spans="1:30" s="3" customFormat="1" ht="31.5" customHeight="1" x14ac:dyDescent="0.25">
      <c r="A5" s="34">
        <v>45419</v>
      </c>
      <c r="B5" s="35">
        <v>157</v>
      </c>
      <c r="C5" s="35" t="s">
        <v>202</v>
      </c>
      <c r="D5" s="35" t="s">
        <v>209</v>
      </c>
      <c r="E5" s="36" t="s">
        <v>211</v>
      </c>
      <c r="F5" s="35" t="s">
        <v>204</v>
      </c>
      <c r="G5" s="34">
        <v>45426</v>
      </c>
      <c r="H5" s="35">
        <v>6</v>
      </c>
      <c r="I5" s="39">
        <v>0</v>
      </c>
      <c r="J5" s="39">
        <v>0</v>
      </c>
      <c r="K5" s="39">
        <v>0</v>
      </c>
      <c r="L5" s="39">
        <v>0</v>
      </c>
      <c r="M5" s="39">
        <v>1</v>
      </c>
      <c r="N5" s="39">
        <v>1</v>
      </c>
      <c r="O5" s="38">
        <v>0</v>
      </c>
      <c r="P5" s="38"/>
      <c r="Q5" s="38"/>
      <c r="R5" s="38"/>
      <c r="S5" s="38"/>
      <c r="T5" s="38"/>
      <c r="U5" s="38"/>
      <c r="V5" s="38"/>
      <c r="W5" s="38"/>
      <c r="X5" s="38"/>
      <c r="Y5" s="30"/>
      <c r="Z5" s="29"/>
      <c r="AA5" s="29"/>
      <c r="AB5" s="29"/>
      <c r="AC5" s="29"/>
      <c r="AD5" s="29"/>
    </row>
    <row r="6" spans="1:30" ht="45" x14ac:dyDescent="0.25">
      <c r="A6" s="34">
        <v>45421</v>
      </c>
      <c r="B6" s="35">
        <v>162</v>
      </c>
      <c r="C6" s="35" t="s">
        <v>203</v>
      </c>
      <c r="D6" s="35" t="s">
        <v>212</v>
      </c>
      <c r="E6" s="35" t="s">
        <v>213</v>
      </c>
      <c r="F6" s="35" t="s">
        <v>204</v>
      </c>
      <c r="G6" s="34">
        <v>45427</v>
      </c>
      <c r="H6" s="35">
        <v>5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8">
        <v>1</v>
      </c>
      <c r="Z6" s="29"/>
      <c r="AA6" s="29"/>
      <c r="AB6" s="29"/>
      <c r="AC6" s="29"/>
      <c r="AD6" s="29"/>
    </row>
    <row r="7" spans="1:30" ht="30" x14ac:dyDescent="0.25">
      <c r="A7" s="34">
        <v>45432</v>
      </c>
      <c r="B7" s="35">
        <v>177</v>
      </c>
      <c r="C7" s="35" t="s">
        <v>202</v>
      </c>
      <c r="D7" s="35" t="s">
        <v>214</v>
      </c>
      <c r="E7" s="35" t="s">
        <v>215</v>
      </c>
      <c r="F7" s="35" t="s">
        <v>204</v>
      </c>
      <c r="G7" s="34">
        <v>45440</v>
      </c>
      <c r="H7" s="35">
        <v>7</v>
      </c>
      <c r="I7" s="39">
        <v>0</v>
      </c>
      <c r="J7" s="39">
        <v>0</v>
      </c>
      <c r="K7" s="39">
        <v>1</v>
      </c>
      <c r="L7" s="39">
        <v>0</v>
      </c>
      <c r="M7" s="39">
        <v>0</v>
      </c>
      <c r="N7" s="39">
        <v>1</v>
      </c>
      <c r="O7" s="38">
        <v>0</v>
      </c>
      <c r="V7" s="38" t="s">
        <v>199</v>
      </c>
      <c r="Z7" s="29"/>
      <c r="AA7" s="29"/>
      <c r="AB7" s="29"/>
      <c r="AC7" s="29"/>
      <c r="AD7" s="29"/>
    </row>
    <row r="8" spans="1:30" ht="75" x14ac:dyDescent="0.25">
      <c r="A8" s="34">
        <v>45457</v>
      </c>
      <c r="B8" s="35">
        <v>201</v>
      </c>
      <c r="C8" s="35" t="s">
        <v>203</v>
      </c>
      <c r="D8" s="35" t="s">
        <v>216</v>
      </c>
      <c r="E8" s="35" t="s">
        <v>217</v>
      </c>
      <c r="F8" s="35" t="s">
        <v>204</v>
      </c>
      <c r="G8" s="34">
        <v>45469</v>
      </c>
      <c r="H8" s="35">
        <v>9</v>
      </c>
      <c r="I8" s="39">
        <v>0</v>
      </c>
      <c r="J8" s="39">
        <v>0</v>
      </c>
      <c r="K8" s="39">
        <v>0</v>
      </c>
      <c r="L8" s="39">
        <v>0</v>
      </c>
      <c r="M8" s="39">
        <v>1</v>
      </c>
      <c r="N8" s="39">
        <v>0</v>
      </c>
      <c r="O8" s="38">
        <v>0</v>
      </c>
      <c r="Z8" s="29"/>
      <c r="AA8" s="29"/>
      <c r="AB8" s="29"/>
      <c r="AC8" s="29"/>
      <c r="AD8" s="29"/>
    </row>
    <row r="9" spans="1:30" ht="60" x14ac:dyDescent="0.25">
      <c r="A9" s="34">
        <v>45460</v>
      </c>
      <c r="B9" s="35">
        <v>208</v>
      </c>
      <c r="C9" s="35" t="s">
        <v>202</v>
      </c>
      <c r="D9" s="35" t="s">
        <v>216</v>
      </c>
      <c r="E9" s="35" t="s">
        <v>218</v>
      </c>
      <c r="F9" s="41" t="s">
        <v>204</v>
      </c>
      <c r="G9" s="34">
        <v>45469</v>
      </c>
      <c r="H9" s="35">
        <v>8</v>
      </c>
      <c r="I9" s="39">
        <v>0</v>
      </c>
      <c r="J9" s="42">
        <v>0</v>
      </c>
      <c r="K9" s="39">
        <v>0</v>
      </c>
      <c r="L9" s="39">
        <v>0</v>
      </c>
      <c r="M9" s="39">
        <v>1</v>
      </c>
      <c r="N9" s="39">
        <v>0</v>
      </c>
      <c r="O9" s="38">
        <v>0</v>
      </c>
      <c r="Z9" s="29"/>
      <c r="AA9" s="29"/>
      <c r="AB9" s="29"/>
      <c r="AC9" s="29"/>
      <c r="AD9" s="29"/>
    </row>
    <row r="10" spans="1:30" ht="15.75" x14ac:dyDescent="0.25">
      <c r="E10" s="43"/>
      <c r="G10" s="34"/>
      <c r="I10" s="42"/>
      <c r="J10" s="39"/>
      <c r="K10" s="39"/>
      <c r="L10" s="39"/>
      <c r="M10" s="39"/>
      <c r="N10" s="39"/>
      <c r="Z10" s="29"/>
      <c r="AA10" s="29"/>
      <c r="AB10" s="29"/>
      <c r="AC10" s="29"/>
      <c r="AD10" s="29"/>
    </row>
    <row r="11" spans="1:30" ht="15.75" x14ac:dyDescent="0.25">
      <c r="E11" s="43"/>
      <c r="G11" s="34"/>
      <c r="I11" s="42"/>
      <c r="J11" s="42"/>
      <c r="K11" s="42"/>
      <c r="L11" s="42"/>
      <c r="M11" s="39"/>
      <c r="N11" s="39"/>
      <c r="Z11" s="29"/>
      <c r="AA11" s="29"/>
      <c r="AB11" s="29"/>
      <c r="AC11" s="29"/>
      <c r="AD11" s="29"/>
    </row>
    <row r="12" spans="1:30" ht="15.75" x14ac:dyDescent="0.25">
      <c r="E12" s="43"/>
      <c r="G12" s="34"/>
      <c r="I12" s="42"/>
      <c r="J12" s="42"/>
      <c r="K12" s="42"/>
      <c r="L12" s="42"/>
      <c r="M12" s="39"/>
      <c r="N12" s="39"/>
      <c r="Z12" s="29"/>
      <c r="AA12" s="29"/>
      <c r="AB12" s="29"/>
      <c r="AC12" s="29"/>
      <c r="AD12" s="29"/>
    </row>
    <row r="13" spans="1:30" ht="15.75" x14ac:dyDescent="0.25">
      <c r="E13" s="43"/>
      <c r="G13" s="34"/>
      <c r="I13" s="42"/>
      <c r="J13" s="42"/>
      <c r="K13" s="42"/>
      <c r="L13" s="42"/>
      <c r="M13" s="39"/>
      <c r="N13" s="42"/>
      <c r="Z13" s="29"/>
      <c r="AA13" s="29"/>
      <c r="AB13" s="29"/>
      <c r="AC13" s="29"/>
      <c r="AD13" s="29"/>
    </row>
    <row r="14" spans="1:30" ht="15.75" x14ac:dyDescent="0.25">
      <c r="E14" s="43"/>
      <c r="G14" s="34"/>
      <c r="Z14" s="29"/>
      <c r="AA14" s="29"/>
      <c r="AB14" s="29"/>
      <c r="AC14" s="29"/>
      <c r="AD14" s="29"/>
    </row>
    <row r="15" spans="1:30" ht="15.75" x14ac:dyDescent="0.25">
      <c r="E15" s="43"/>
      <c r="G15" s="34"/>
      <c r="Z15" s="29"/>
      <c r="AA15" s="29"/>
      <c r="AB15" s="29"/>
      <c r="AC15" s="29"/>
      <c r="AD15" s="29"/>
    </row>
    <row r="16" spans="1:30" ht="15.75" x14ac:dyDescent="0.25">
      <c r="E16" s="43"/>
      <c r="G16" s="34"/>
      <c r="Z16" s="29"/>
      <c r="AA16" s="29"/>
      <c r="AB16" s="29"/>
      <c r="AC16" s="29"/>
      <c r="AD16" s="29"/>
    </row>
    <row r="17" spans="1:30" x14ac:dyDescent="0.25">
      <c r="A17" s="44"/>
      <c r="B17" s="44"/>
      <c r="C17" s="45"/>
      <c r="D17" s="45"/>
      <c r="E17" s="46"/>
      <c r="G17" s="47"/>
      <c r="H17" s="45"/>
      <c r="Z17" s="29"/>
      <c r="AA17" s="29"/>
      <c r="AB17" s="29"/>
      <c r="AC17" s="29"/>
      <c r="AD17" s="29"/>
    </row>
    <row r="18" spans="1:30" x14ac:dyDescent="0.25">
      <c r="A18" s="44"/>
      <c r="B18" s="44"/>
      <c r="C18" s="45"/>
      <c r="D18" s="45"/>
      <c r="E18" s="46"/>
      <c r="G18" s="47"/>
      <c r="H18" s="45"/>
      <c r="Z18" s="29"/>
      <c r="AA18" s="29"/>
      <c r="AB18" s="29"/>
      <c r="AC18" s="29"/>
      <c r="AD18" s="29"/>
    </row>
    <row r="19" spans="1:30" x14ac:dyDescent="0.25">
      <c r="A19" s="44"/>
      <c r="B19" s="44"/>
      <c r="C19" s="45"/>
      <c r="D19" s="45"/>
      <c r="E19" s="46"/>
      <c r="G19" s="47"/>
      <c r="H19" s="45"/>
      <c r="Z19" s="29"/>
      <c r="AA19" s="29"/>
      <c r="AB19" s="29"/>
      <c r="AC19" s="29"/>
      <c r="AD19" s="29"/>
    </row>
    <row r="20" spans="1:30" x14ac:dyDescent="0.25">
      <c r="A20" s="44"/>
      <c r="B20" s="44"/>
      <c r="C20" s="45"/>
      <c r="D20" s="45"/>
      <c r="E20" s="46"/>
      <c r="G20" s="47"/>
      <c r="H20" s="45"/>
      <c r="Z20" s="29"/>
      <c r="AA20" s="29"/>
      <c r="AB20" s="29"/>
      <c r="AC20" s="29"/>
      <c r="AD20" s="29"/>
    </row>
    <row r="21" spans="1:30" x14ac:dyDescent="0.25">
      <c r="Z21" s="29"/>
      <c r="AA21" s="29"/>
      <c r="AB21" s="29"/>
      <c r="AC21" s="29"/>
      <c r="AD21" s="29"/>
    </row>
    <row r="22" spans="1:30" x14ac:dyDescent="0.25">
      <c r="I22" s="38">
        <f>SUM(I2:I21)</f>
        <v>0</v>
      </c>
      <c r="J22" s="38">
        <f t="shared" ref="J22:O22" si="2">SUM(J2:J21)</f>
        <v>0</v>
      </c>
      <c r="K22" s="38">
        <f t="shared" si="2"/>
        <v>1</v>
      </c>
      <c r="L22" s="38">
        <f t="shared" si="2"/>
        <v>0</v>
      </c>
      <c r="M22" s="38">
        <f t="shared" si="2"/>
        <v>5</v>
      </c>
      <c r="N22" s="38">
        <f t="shared" si="2"/>
        <v>4</v>
      </c>
      <c r="O22" s="38">
        <f t="shared" si="2"/>
        <v>1</v>
      </c>
      <c r="Z22" s="29"/>
      <c r="AA22" s="29"/>
      <c r="AB22" s="29"/>
      <c r="AC22" s="29"/>
      <c r="AD22" s="29"/>
    </row>
    <row r="23" spans="1:30" x14ac:dyDescent="0.25">
      <c r="Z23" s="29"/>
      <c r="AA23" s="29"/>
      <c r="AB23" s="29"/>
      <c r="AC23" s="29"/>
      <c r="AD23" s="29"/>
    </row>
    <row r="24" spans="1:30" x14ac:dyDescent="0.25">
      <c r="Z24" s="29"/>
      <c r="AA24" s="29"/>
      <c r="AB24" s="29"/>
      <c r="AC24" s="29"/>
      <c r="AD24" s="29"/>
    </row>
    <row r="25" spans="1:30" x14ac:dyDescent="0.25">
      <c r="Z25" s="29"/>
      <c r="AA25" s="29"/>
      <c r="AB25" s="29"/>
      <c r="AC25" s="29"/>
      <c r="AD25" s="29"/>
    </row>
    <row r="26" spans="1:30" x14ac:dyDescent="0.25">
      <c r="Z26" s="29"/>
      <c r="AA26" s="29"/>
      <c r="AB26" s="29"/>
      <c r="AC26" s="29"/>
      <c r="AD26" s="29"/>
    </row>
  </sheetData>
  <hyperlinks>
    <hyperlink ref="F9:F10" r:id="rId1" display="oai@sgn.gob.do" xr:uid="{4AF98943-ABB4-4B49-BEF3-DB805A4075B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ene-mar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SGN_RAFAEL</dc:creator>
  <cp:lastModifiedBy>SGN-OAI</cp:lastModifiedBy>
  <cp:lastPrinted>2020-08-14T14:30:50Z</cp:lastPrinted>
  <dcterms:created xsi:type="dcterms:W3CDTF">2018-01-09T15:27:24Z</dcterms:created>
  <dcterms:modified xsi:type="dcterms:W3CDTF">2024-08-12T15:02:21Z</dcterms:modified>
</cp:coreProperties>
</file>