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4\TRANSPARENCIA FEBRERO\"/>
    </mc:Choice>
  </mc:AlternateContent>
  <bookViews>
    <workbookView xWindow="0" yWindow="0" windowWidth="20025" windowHeight="666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2" l="1"/>
  <c r="D38" i="1" l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O85" i="2" s="1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<sst xmlns="http://schemas.openxmlformats.org/spreadsheetml/2006/main" count="196" uniqueCount="114">
  <si>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</si>
  <si>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</si>
  <si>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</si>
  <si>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</si>
  <si>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</si>
  <si>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</si>
  <si>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</si>
  <si>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</si>
  <si>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</si>
  <si>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</si>
  <si>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</si>
  <si>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</si>
  <si>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</si>
  <si>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</si>
  <si>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</si>
  <si>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</si>
  <si>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</si>
  <si>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</si>
  <si>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</si>
  <si>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</si>
  <si>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</si>
  <si>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</si>
  <si>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</si>
  <si>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</si>
  <si>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</si>
  <si>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</si>
  <si>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</si>
  <si>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</si>
  <si>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</si>
  <si>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</si>
  <si>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</si>
  <si>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</si>
  <si>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</si>
  <si>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</si>
  <si>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</si>
  <si>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</si>
  <si>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</si>
  <si>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</si>
  <si>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</si>
  <si>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</si>
  <si>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</si>
  <si>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</si>
  <si>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</si>
  <si>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</si>
  <si>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</si>
  <si>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</si>
  <si>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</si>
  <si>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</si>
  <si>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</si>
  <si>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</si>
  <si>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</si>
  <si>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</si>
  <si>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</si>
  <si>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</si>
  <si>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</si>
  <si>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</si>
  <si>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</si>
  <si>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</si>
  <si>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</si>
  <si>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</si>
  <si>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</si>
  <si>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</si>
  <si>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</si>
  <si>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</si>
  <si>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</si>
  <si>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</si>
  <si>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</si>
  <si>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</si>
  <si>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</si>
  <si>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</si>
  <si>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</si>
  <si>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</si>
  <si>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</si>
  <si>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</si>
  <si>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</si>
  <si>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</si>
  <si>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</si>
  <si>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</si>
  <si>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</si>
  <si>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</si>
  <si>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</si>
  <si>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</si>
  <si>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</si>
  <si>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</si>
  <si>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</si>
  <si>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</si>
  <si>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</si>
  <si>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</si>
  <si>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</si>
  <si>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</si>
  <si>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</si>
  <si>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</si>
  <si>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</si>
  <si>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</si>
  <si>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</si>
  <si>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</si>
  <si>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</si>
  <si>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</si>
  <si>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</si>
  <si>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</si>
  <si>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</si>
  <si>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</si>
  <si>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</si>
  <si>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</si>
  <si>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</si>
  <si>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</si>
  <si>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</si>
  <si>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</si>
  <si>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</si>
  <si>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</si>
  <si>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</si>
  <si>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</si>
  <si>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2024</t>
  </si>
  <si>
    <t>AL 31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</si>
</sst>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93</xdr:row>
      <xdr:rowOff>9525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47700" y="181356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83" workbookViewId="0">
      <selection activeCell="C14" sqref="C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2" t="s">
        <v>98</v>
      </c>
      <c r="D3" s="63"/>
      <c r="E3" s="63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60" t="s">
        <v>99</v>
      </c>
      <c r="D4" s="61"/>
      <c r="E4" s="61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9" t="s">
        <v>113</v>
      </c>
      <c r="D5" s="70"/>
      <c r="E5" s="70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4" t="s">
        <v>76</v>
      </c>
      <c r="D6" s="65"/>
      <c r="E6" s="65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4" t="s">
        <v>77</v>
      </c>
      <c r="D7" s="65"/>
      <c r="E7" s="65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6" t="s">
        <v>66</v>
      </c>
      <c r="D9" s="67" t="s">
        <v>94</v>
      </c>
      <c r="E9" s="67" t="s">
        <v>93</v>
      </c>
      <c r="F9" s="5"/>
    </row>
    <row r="10" spans="2:16" ht="23.25" customHeight="1" x14ac:dyDescent="0.25">
      <c r="C10" s="66"/>
      <c r="D10" s="68"/>
      <c r="E10" s="68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50081308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37812050</v>
      </c>
      <c r="E13" s="50"/>
      <c r="F13" s="5"/>
    </row>
    <row r="14" spans="2:16" x14ac:dyDescent="0.25">
      <c r="C14" s="4" t="s">
        <v>3</v>
      </c>
      <c r="D14" s="37">
        <v>7997050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/>
      <c r="E16" s="50"/>
      <c r="F16" s="5"/>
    </row>
    <row r="17" spans="3:6" x14ac:dyDescent="0.25">
      <c r="C17" s="4" t="s">
        <v>6</v>
      </c>
      <c r="D17" s="37">
        <v>4272208</v>
      </c>
      <c r="E17" s="50"/>
      <c r="F17" s="5"/>
    </row>
    <row r="18" spans="3:6" x14ac:dyDescent="0.25">
      <c r="C18" s="3" t="s">
        <v>7</v>
      </c>
      <c r="D18" s="39">
        <f>SUM(D19:D27)</f>
        <v>11652241</v>
      </c>
      <c r="E18" s="51">
        <f>SUM(E19:E27)</f>
        <v>0</v>
      </c>
      <c r="F18" s="5"/>
    </row>
    <row r="19" spans="3:6" x14ac:dyDescent="0.25">
      <c r="C19" s="4" t="s">
        <v>8</v>
      </c>
      <c r="D19" s="37">
        <v>2800000</v>
      </c>
      <c r="E19" s="50"/>
      <c r="F19" s="5"/>
    </row>
    <row r="20" spans="3:6" x14ac:dyDescent="0.25">
      <c r="C20" s="4" t="s">
        <v>9</v>
      </c>
      <c r="D20" s="37"/>
      <c r="E20" s="50"/>
      <c r="F20" s="5"/>
    </row>
    <row r="21" spans="3:6" x14ac:dyDescent="0.25">
      <c r="C21" s="4" t="s">
        <v>10</v>
      </c>
      <c r="D21" s="37">
        <v>2800000</v>
      </c>
      <c r="E21" s="50"/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2780241</v>
      </c>
      <c r="E23" s="50"/>
    </row>
    <row r="24" spans="3:6" x14ac:dyDescent="0.25">
      <c r="C24" s="4" t="s">
        <v>13</v>
      </c>
      <c r="D24" s="37">
        <v>520000</v>
      </c>
      <c r="E24" s="50"/>
    </row>
    <row r="25" spans="3:6" x14ac:dyDescent="0.25">
      <c r="C25" s="4" t="s">
        <v>14</v>
      </c>
      <c r="D25" s="37">
        <v>540000</v>
      </c>
      <c r="E25" s="50"/>
    </row>
    <row r="26" spans="3:6" x14ac:dyDescent="0.25">
      <c r="C26" s="4" t="s">
        <v>15</v>
      </c>
      <c r="D26" s="37">
        <v>1172000</v>
      </c>
      <c r="E26" s="50"/>
    </row>
    <row r="27" spans="3:6" x14ac:dyDescent="0.25">
      <c r="C27" s="4" t="s">
        <v>16</v>
      </c>
      <c r="D27" s="37">
        <v>660000</v>
      </c>
      <c r="E27" s="50"/>
    </row>
    <row r="28" spans="3:6" x14ac:dyDescent="0.25">
      <c r="C28" s="3" t="s">
        <v>17</v>
      </c>
      <c r="D28" s="39">
        <f>SUM(D29:D37)</f>
        <v>3713200</v>
      </c>
      <c r="E28" s="51">
        <f>SUM(E29:E37)</f>
        <v>0</v>
      </c>
    </row>
    <row r="29" spans="3:6" x14ac:dyDescent="0.25">
      <c r="C29" s="4" t="s">
        <v>18</v>
      </c>
      <c r="D29" s="37">
        <v>210100</v>
      </c>
      <c r="E29" s="50"/>
    </row>
    <row r="30" spans="3:6" x14ac:dyDescent="0.25">
      <c r="C30" s="4" t="s">
        <v>19</v>
      </c>
      <c r="D30" s="37">
        <v>100000</v>
      </c>
      <c r="E30" s="50"/>
    </row>
    <row r="31" spans="3:6" x14ac:dyDescent="0.25">
      <c r="C31" s="4" t="s">
        <v>20</v>
      </c>
      <c r="D31" s="37">
        <v>420000</v>
      </c>
      <c r="E31" s="50"/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160000</v>
      </c>
      <c r="E33" s="50"/>
    </row>
    <row r="34" spans="3:5" x14ac:dyDescent="0.25">
      <c r="C34" s="4" t="s">
        <v>23</v>
      </c>
      <c r="D34" s="37">
        <v>153000</v>
      </c>
      <c r="E34" s="50"/>
    </row>
    <row r="35" spans="3:5" x14ac:dyDescent="0.25">
      <c r="C35" s="4" t="s">
        <v>24</v>
      </c>
      <c r="D35" s="37">
        <v>1790100</v>
      </c>
      <c r="E35" s="50"/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880000</v>
      </c>
      <c r="E37" s="50"/>
    </row>
    <row r="38" spans="3:5" x14ac:dyDescent="0.25">
      <c r="C38" s="3" t="s">
        <v>27</v>
      </c>
      <c r="D38" s="39">
        <f>+D39</f>
        <v>170000</v>
      </c>
      <c r="E38" s="50"/>
    </row>
    <row r="39" spans="3:5" x14ac:dyDescent="0.25">
      <c r="C39" s="4" t="s">
        <v>28</v>
      </c>
      <c r="D39" s="37">
        <v>170000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3783251</v>
      </c>
      <c r="E54" s="51">
        <f>SUM(E55:E63)</f>
        <v>0</v>
      </c>
    </row>
    <row r="55" spans="3:5" x14ac:dyDescent="0.25">
      <c r="C55" s="4" t="s">
        <v>44</v>
      </c>
      <c r="D55" s="37">
        <v>500000</v>
      </c>
      <c r="E55" s="50"/>
    </row>
    <row r="56" spans="3:5" x14ac:dyDescent="0.25">
      <c r="C56" s="4" t="s">
        <v>45</v>
      </c>
      <c r="D56" s="37"/>
      <c r="E56" s="50"/>
    </row>
    <row r="57" spans="3:5" x14ac:dyDescent="0.25">
      <c r="C57" s="4" t="s">
        <v>46</v>
      </c>
      <c r="D57" s="37">
        <v>2000000</v>
      </c>
      <c r="E57" s="50"/>
    </row>
    <row r="58" spans="3:5" x14ac:dyDescent="0.25">
      <c r="C58" s="4" t="s">
        <v>47</v>
      </c>
      <c r="D58" s="37">
        <v>1091251</v>
      </c>
      <c r="E58" s="50"/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/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0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2"/>
  <sheetViews>
    <sheetView showGridLines="0" tabSelected="1" topLeftCell="A77" workbookViewId="0">
      <selection activeCell="G60" sqref="G60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87.14062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4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9" ht="21" customHeight="1" x14ac:dyDescent="0.25">
      <c r="C4" s="76" t="s">
        <v>99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9" ht="15.75" x14ac:dyDescent="0.25">
      <c r="C5" s="69" t="s">
        <v>112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3:19" ht="15.75" customHeight="1" x14ac:dyDescent="0.25">
      <c r="C6" s="64" t="s">
        <v>92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9" ht="15.75" customHeight="1" x14ac:dyDescent="0.25">
      <c r="C7" s="65" t="s">
        <v>77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3:19" ht="25.5" customHeight="1" x14ac:dyDescent="0.25">
      <c r="C9" s="78" t="s">
        <v>66</v>
      </c>
      <c r="D9" s="79" t="s">
        <v>94</v>
      </c>
      <c r="E9" s="79" t="s">
        <v>93</v>
      </c>
      <c r="F9" s="71" t="s">
        <v>91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3:19" x14ac:dyDescent="0.25">
      <c r="C10" s="78"/>
      <c r="D10" s="80"/>
      <c r="E10" s="80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50081308</v>
      </c>
      <c r="E12" s="36">
        <f>SUM(E13:E17)</f>
        <v>0</v>
      </c>
      <c r="F12" s="26">
        <f>+F13+F14+F15+F16+F17</f>
        <v>2781437.95</v>
      </c>
      <c r="G12" s="26">
        <f t="shared" ref="G12:Q12" si="0">+G13+G14+G15+G16+G17</f>
        <v>2801462.57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5582900.5199999996</v>
      </c>
    </row>
    <row r="13" spans="3:19" x14ac:dyDescent="0.25">
      <c r="C13" s="4" t="s">
        <v>2</v>
      </c>
      <c r="D13" s="37">
        <v>37812050</v>
      </c>
      <c r="E13" s="37"/>
      <c r="F13" s="21">
        <v>2322850</v>
      </c>
      <c r="G13" s="22">
        <v>2342231.63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7997050</v>
      </c>
      <c r="E14" s="37"/>
      <c r="F14" s="23">
        <v>110000</v>
      </c>
      <c r="G14" s="23">
        <v>110000</v>
      </c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/>
      <c r="E16" s="37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4272208</v>
      </c>
      <c r="E17" s="37"/>
      <c r="F17" s="23">
        <v>348587.95</v>
      </c>
      <c r="G17" s="23">
        <v>349230.94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11652241</v>
      </c>
      <c r="E18" s="39">
        <f>SUM(E19:E27)</f>
        <v>0</v>
      </c>
      <c r="F18" s="26">
        <f>+F19+F20+F21+F22+F23+F24+F25+F26+F27</f>
        <v>0</v>
      </c>
      <c r="G18" s="26">
        <f t="shared" ref="G18:Q18" si="1">+G19+G20+G21+G22+G23+G24+G25+G26+G27</f>
        <v>532945.91999999993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532945.91999999993</v>
      </c>
    </row>
    <row r="19" spans="3:18" x14ac:dyDescent="0.25">
      <c r="C19" s="4" t="s">
        <v>8</v>
      </c>
      <c r="D19" s="37">
        <v>2800000</v>
      </c>
      <c r="E19" s="37"/>
      <c r="F19" s="23"/>
      <c r="G19" s="24">
        <v>271802.21000000002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6"/>
    </row>
    <row r="20" spans="3:18" x14ac:dyDescent="0.25">
      <c r="C20" s="4" t="s">
        <v>9</v>
      </c>
      <c r="D20" s="37"/>
      <c r="E20" s="37"/>
      <c r="F20" s="23"/>
      <c r="G20" s="23"/>
      <c r="H20" s="23"/>
      <c r="I20" s="23"/>
      <c r="J20" s="23"/>
      <c r="K20" s="23"/>
      <c r="L20" s="24"/>
      <c r="M20" s="23"/>
      <c r="N20" s="23"/>
      <c r="O20" s="23"/>
      <c r="Q20" s="23"/>
      <c r="R20" s="26"/>
    </row>
    <row r="21" spans="3:18" x14ac:dyDescent="0.25">
      <c r="C21" s="4" t="s">
        <v>10</v>
      </c>
      <c r="D21" s="37">
        <v>2800000</v>
      </c>
      <c r="E21" s="38"/>
      <c r="F21" s="23"/>
      <c r="G21" s="24">
        <v>86100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6"/>
    </row>
    <row r="22" spans="3:18" x14ac:dyDescent="0.25">
      <c r="C22" s="4" t="s">
        <v>11</v>
      </c>
      <c r="D22" s="37">
        <v>380000</v>
      </c>
      <c r="E22" s="37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2780241</v>
      </c>
      <c r="E23" s="38"/>
      <c r="F23" s="23"/>
      <c r="G23" s="24">
        <v>157112.28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520000</v>
      </c>
      <c r="E24" s="37"/>
      <c r="F24" s="23"/>
      <c r="G24" s="24">
        <v>2591.4299999999998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540000</v>
      </c>
      <c r="E25" s="37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1172000</v>
      </c>
      <c r="E26" s="38"/>
      <c r="F26" s="23"/>
      <c r="G26" s="23"/>
      <c r="H26" s="23"/>
      <c r="I26" s="23"/>
      <c r="J26" s="23"/>
      <c r="K26" s="23"/>
      <c r="L26" s="24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660000</v>
      </c>
      <c r="E27" s="38"/>
      <c r="F27" s="23"/>
      <c r="G27" s="23">
        <v>15340</v>
      </c>
      <c r="H27" s="23"/>
      <c r="I27" s="23"/>
      <c r="J27" s="23"/>
      <c r="K27" s="23"/>
      <c r="L27" s="24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3713200</v>
      </c>
      <c r="E28" s="39">
        <f>SUM(E29:E37)</f>
        <v>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0</v>
      </c>
    </row>
    <row r="29" spans="3:18" x14ac:dyDescent="0.25">
      <c r="C29" s="4" t="s">
        <v>18</v>
      </c>
      <c r="D29" s="37">
        <v>210100</v>
      </c>
      <c r="E29" s="38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420000</v>
      </c>
      <c r="E31" s="38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160000</v>
      </c>
      <c r="E33" s="38"/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153000</v>
      </c>
      <c r="E34" s="38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1790100</v>
      </c>
      <c r="E35" s="38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880000</v>
      </c>
      <c r="E37" s="38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170000</v>
      </c>
      <c r="E38" s="39">
        <f>+E39</f>
        <v>0</v>
      </c>
      <c r="O38" s="55">
        <f>+O39</f>
        <v>0</v>
      </c>
      <c r="P38" s="55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170000</v>
      </c>
      <c r="E39" s="38"/>
      <c r="F39" s="28"/>
      <c r="G39" s="29"/>
      <c r="H39" s="29"/>
      <c r="I39" s="29"/>
      <c r="J39" s="29"/>
      <c r="K39" s="29"/>
      <c r="L39" s="29"/>
      <c r="M39" s="29"/>
      <c r="N39" s="29"/>
      <c r="O39" s="27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3783251</v>
      </c>
      <c r="E54" s="39">
        <f>SUM(E55:E63)</f>
        <v>0</v>
      </c>
      <c r="F54" s="25">
        <f>+F55+F56+F57+F58+F59+F60+F61+F62+F63</f>
        <v>0</v>
      </c>
      <c r="G54" s="25">
        <f t="shared" ref="G54:Q54" si="4">+G55+G56+G57+G58+G59+G60+G61+G62+G63</f>
        <v>37800</v>
      </c>
      <c r="H54" s="25">
        <f t="shared" si="4"/>
        <v>0</v>
      </c>
      <c r="I54" s="26">
        <f t="shared" si="4"/>
        <v>0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37800</v>
      </c>
    </row>
    <row r="55" spans="3:18" x14ac:dyDescent="0.25">
      <c r="C55" s="4" t="s">
        <v>44</v>
      </c>
      <c r="D55" s="37">
        <v>500000</v>
      </c>
      <c r="E55" s="38"/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2000000</v>
      </c>
      <c r="E57" s="38"/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1091251</v>
      </c>
      <c r="E58" s="38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/>
      <c r="F59" s="23"/>
      <c r="G59" s="23">
        <v>37800</v>
      </c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/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0</v>
      </c>
      <c r="F85" s="33">
        <f>+F28+F18+F12+F54</f>
        <v>2781437.95</v>
      </c>
      <c r="G85" s="33">
        <f t="shared" ref="G85:Q85" si="6">+G28+G18+G12+G54</f>
        <v>3372208.4899999998</v>
      </c>
      <c r="H85" s="33">
        <f t="shared" si="6"/>
        <v>0</v>
      </c>
      <c r="I85" s="33">
        <f t="shared" si="6"/>
        <v>0</v>
      </c>
      <c r="J85" s="33">
        <f>+J28+J18+J12+J54+J64</f>
        <v>0</v>
      </c>
      <c r="K85" s="33">
        <f>+K28+K18+K12+K54+K64</f>
        <v>0</v>
      </c>
      <c r="L85" s="33">
        <f t="shared" si="6"/>
        <v>0</v>
      </c>
      <c r="M85" s="33">
        <f t="shared" si="6"/>
        <v>0</v>
      </c>
      <c r="N85" s="33">
        <f t="shared" si="6"/>
        <v>0</v>
      </c>
      <c r="O85" s="33">
        <f>+O28+O18+O12+O54+O39</f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6153646.4399999995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pans="3:18" x14ac:dyDescent="0.25">
      <c r="C88" s="59" t="s">
        <v>107</v>
      </c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spans="3:18" x14ac:dyDescent="0.25">
      <c r="C89" s="59" t="s">
        <v>108</v>
      </c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spans="3:18" x14ac:dyDescent="0.25">
      <c r="C90" s="59" t="s">
        <v>109</v>
      </c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</row>
    <row r="91" spans="3:18" x14ac:dyDescent="0.25">
      <c r="C91" s="59" t="s">
        <v>110</v>
      </c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spans="3:18" x14ac:dyDescent="0.25">
      <c r="C92" s="59" t="s">
        <v>111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2024-02-16T14:54:07Z</cp:lastPrinted>
  <dcterms:created xsi:type="dcterms:W3CDTF">2021-07-29T18:58:50Z</dcterms:created>
  <dcterms:modified xsi:type="dcterms:W3CDTF">2024-03-14T15:42:05Z</dcterms:modified>
</cp:coreProperties>
</file>