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OCTUBRE 2024\"/>
    </mc:Choice>
  </mc:AlternateContent>
  <bookViews>
    <workbookView xWindow="0" yWindow="0" windowWidth="19665" windowHeight="79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" i="2" l="1"/>
  <c r="O85" i="2"/>
  <c r="P85" i="2"/>
  <c r="Q85" i="2"/>
  <c r="E38" i="2" l="1"/>
  <c r="F38" i="2"/>
  <c r="G38" i="2"/>
  <c r="H38" i="2"/>
  <c r="I38" i="2"/>
  <c r="J38" i="2"/>
  <c r="K38" i="2"/>
  <c r="L38" i="2"/>
  <c r="M38" i="2"/>
  <c r="N38" i="2"/>
  <c r="O38" i="2" l="1"/>
  <c r="D38" i="1" l="1"/>
  <c r="D38" i="2" l="1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K85" i="2" l="1"/>
  <c r="J85" i="2"/>
  <c r="I85" i="2"/>
  <c r="L85" i="2"/>
  <c r="H85" i="2"/>
  <c r="G85" i="2"/>
  <c r="R54" i="2"/>
  <c r="R28" i="2"/>
  <c r="R18" i="2"/>
  <c r="R12" i="2"/>
  <c r="F85" i="2"/>
  <c r="R85" i="2" l="1"/>
</calcChain>
</file>

<file path=xl/sharedStrings.xml><?xml version="1.0" encoding="utf-8"?>
<sst xmlns="http://schemas.openxmlformats.org/spreadsheetml/2006/main" count="195" uniqueCount="113">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</sst>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G78" workbookViewId="0">
      <selection activeCell="P90" sqref="P90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5068136.71</v>
      </c>
      <c r="K12" s="22">
        <f t="shared" si="0"/>
        <v>2820143.14</v>
      </c>
      <c r="L12" s="22">
        <f t="shared" si="0"/>
        <v>2877638.58</v>
      </c>
      <c r="M12" s="22">
        <f t="shared" si="0"/>
        <v>3579984.0100000002</v>
      </c>
      <c r="N12" s="22">
        <f t="shared" si="0"/>
        <v>3346264.27</v>
      </c>
      <c r="O12" s="22">
        <f t="shared" si="0"/>
        <v>6142005.1400000006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34880888.450000003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>
        <v>2456569.89</v>
      </c>
      <c r="K13" s="18">
        <v>2355850</v>
      </c>
      <c r="L13" s="18">
        <v>2405850</v>
      </c>
      <c r="M13" s="18">
        <v>2441078.4300000002</v>
      </c>
      <c r="N13" s="18">
        <v>2810850</v>
      </c>
      <c r="O13" s="18">
        <v>3172883.33</v>
      </c>
      <c r="P13" s="18"/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>
        <v>2260341.6800000002</v>
      </c>
      <c r="K14" s="20">
        <v>110000</v>
      </c>
      <c r="L14" s="20">
        <v>110000</v>
      </c>
      <c r="M14" s="20">
        <v>776350</v>
      </c>
      <c r="N14" s="20">
        <v>130000</v>
      </c>
      <c r="O14" s="20">
        <v>2526516.66</v>
      </c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>
        <v>351225.14</v>
      </c>
      <c r="K17" s="20">
        <v>354293.14</v>
      </c>
      <c r="L17" s="20">
        <v>361788.58</v>
      </c>
      <c r="M17" s="20">
        <v>362555.58</v>
      </c>
      <c r="N17" s="20">
        <v>405414.27</v>
      </c>
      <c r="O17" s="20">
        <v>442605.15</v>
      </c>
      <c r="P17" s="20"/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929297.78</v>
      </c>
      <c r="K18" s="22">
        <f t="shared" si="1"/>
        <v>679762.96</v>
      </c>
      <c r="L18" s="22">
        <f t="shared" si="1"/>
        <v>1983621.84</v>
      </c>
      <c r="M18" s="22">
        <f t="shared" si="1"/>
        <v>959423.13</v>
      </c>
      <c r="N18" s="22">
        <f t="shared" si="1"/>
        <v>1221046.0900000001</v>
      </c>
      <c r="O18" s="22">
        <f t="shared" si="1"/>
        <v>1812869.81</v>
      </c>
      <c r="P18" s="22">
        <f t="shared" si="1"/>
        <v>0</v>
      </c>
      <c r="Q18" s="22">
        <f t="shared" si="1"/>
        <v>0</v>
      </c>
      <c r="R18" s="22">
        <f t="shared" ref="R18:R54" si="2">+F18+G18+H18+I18+J18+K18+L18+M18+N18+O18+P18+Q18</f>
        <v>9142036.3599999994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>
        <v>320547.48</v>
      </c>
      <c r="K19" s="20">
        <v>201447.76</v>
      </c>
      <c r="L19" s="20">
        <v>206339.31</v>
      </c>
      <c r="M19" s="20">
        <v>212888.36</v>
      </c>
      <c r="N19" s="20">
        <v>208009.45</v>
      </c>
      <c r="O19" s="20">
        <v>203720.66</v>
      </c>
      <c r="P19" s="20"/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>
        <v>8850</v>
      </c>
      <c r="L20" s="20">
        <v>65844</v>
      </c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>
        <v>152250</v>
      </c>
      <c r="L21" s="20">
        <v>683150</v>
      </c>
      <c r="M21" s="20"/>
      <c r="N21" s="20">
        <v>524800</v>
      </c>
      <c r="O21" s="20">
        <v>731200</v>
      </c>
      <c r="P21" s="20"/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>
        <v>94272.6</v>
      </c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>
        <v>570801</v>
      </c>
      <c r="K23" s="20">
        <v>251964.2</v>
      </c>
      <c r="L23" s="20">
        <v>657493.55000000005</v>
      </c>
      <c r="M23" s="20">
        <v>586952.31000000006</v>
      </c>
      <c r="N23" s="20">
        <v>31364.400000000001</v>
      </c>
      <c r="O23" s="20">
        <v>15071.9</v>
      </c>
      <c r="P23" s="20"/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>
        <v>673717.64</v>
      </c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>
        <v>37949.300000000003</v>
      </c>
      <c r="K25" s="20"/>
      <c r="L25" s="20">
        <v>197798.68</v>
      </c>
      <c r="M25" s="20">
        <v>156582.46</v>
      </c>
      <c r="N25" s="20">
        <v>256860.68</v>
      </c>
      <c r="O25" s="20">
        <v>147859.60999999999</v>
      </c>
      <c r="P25" s="23"/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>
        <v>3000</v>
      </c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>
        <v>65251</v>
      </c>
      <c r="L27" s="20">
        <v>78723.7</v>
      </c>
      <c r="M27" s="19"/>
      <c r="N27" s="19">
        <v>200011.56</v>
      </c>
      <c r="O27" s="20">
        <v>41300</v>
      </c>
      <c r="P27" s="19"/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312000</v>
      </c>
      <c r="K28" s="22">
        <f t="shared" si="3"/>
        <v>244637.59999999998</v>
      </c>
      <c r="L28" s="22">
        <f t="shared" si="3"/>
        <v>544011.67999999993</v>
      </c>
      <c r="M28" s="22">
        <f t="shared" si="3"/>
        <v>16402</v>
      </c>
      <c r="N28" s="22">
        <f t="shared" si="3"/>
        <v>210658.82</v>
      </c>
      <c r="O28" s="22">
        <f t="shared" si="3"/>
        <v>1260685</v>
      </c>
      <c r="P28" s="22">
        <f t="shared" si="3"/>
        <v>0</v>
      </c>
      <c r="Q28" s="22">
        <f t="shared" si="3"/>
        <v>0</v>
      </c>
      <c r="R28" s="22">
        <f t="shared" si="2"/>
        <v>2828106.5999999996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>
        <v>101039.18</v>
      </c>
      <c r="O29" s="20">
        <v>8850</v>
      </c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>
        <v>35400</v>
      </c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>
        <v>57257.14</v>
      </c>
      <c r="J31" s="20"/>
      <c r="K31" s="20">
        <v>75107</v>
      </c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>
        <v>33102.78</v>
      </c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>
        <v>312000</v>
      </c>
      <c r="K35" s="20">
        <v>8125.48</v>
      </c>
      <c r="L35" s="20">
        <v>163972.79999999999</v>
      </c>
      <c r="M35" s="20"/>
      <c r="N35" s="20"/>
      <c r="O35" s="20">
        <v>1248000</v>
      </c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>
        <v>126005.12</v>
      </c>
      <c r="L37" s="20">
        <v>346936.1</v>
      </c>
      <c r="M37" s="20">
        <v>16402</v>
      </c>
      <c r="N37" s="20">
        <v>109619.64</v>
      </c>
      <c r="O37" s="20">
        <v>3835</v>
      </c>
      <c r="P37" s="20"/>
      <c r="Q37" s="20"/>
      <c r="R37" s="22"/>
    </row>
    <row r="38" spans="3:18" x14ac:dyDescent="0.25">
      <c r="C38" s="3" t="s">
        <v>27</v>
      </c>
      <c r="D38" s="34">
        <f>+D39</f>
        <v>170000</v>
      </c>
      <c r="E38" s="49">
        <f t="shared" ref="E38:F38" si="4">+E39</f>
        <v>0</v>
      </c>
      <c r="F38" s="49">
        <f t="shared" si="4"/>
        <v>0</v>
      </c>
      <c r="G38" s="49">
        <f t="shared" ref="G38" si="5">+G39</f>
        <v>0</v>
      </c>
      <c r="H38" s="49">
        <f t="shared" ref="H38:I38" si="6">+H39</f>
        <v>0</v>
      </c>
      <c r="I38" s="49">
        <f t="shared" si="6"/>
        <v>0</v>
      </c>
      <c r="J38" s="49">
        <f t="shared" ref="J38" si="7">+J39</f>
        <v>0</v>
      </c>
      <c r="K38" s="49">
        <f t="shared" ref="K38:L38" si="8">+K39</f>
        <v>0</v>
      </c>
      <c r="L38" s="49">
        <f t="shared" si="8"/>
        <v>0</v>
      </c>
      <c r="M38" s="49">
        <f t="shared" ref="M38:N38" si="9">+M39</f>
        <v>89859</v>
      </c>
      <c r="N38" s="49">
        <f t="shared" si="9"/>
        <v>0</v>
      </c>
      <c r="O38" s="49">
        <f>+O39</f>
        <v>30000</v>
      </c>
      <c r="P38" s="49">
        <f>+P39</f>
        <v>0</v>
      </c>
      <c r="R38" s="22">
        <f t="shared" si="2"/>
        <v>119859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>
        <v>89859</v>
      </c>
      <c r="N39" s="25"/>
      <c r="O39" s="23">
        <v>30000</v>
      </c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10">+G55+G56+G57+G58+G59+G60+G61+G62+G63</f>
        <v>37800</v>
      </c>
      <c r="H54" s="21">
        <f t="shared" si="10"/>
        <v>0</v>
      </c>
      <c r="I54" s="22">
        <f t="shared" si="10"/>
        <v>0</v>
      </c>
      <c r="J54" s="22">
        <f t="shared" si="10"/>
        <v>0</v>
      </c>
      <c r="K54" s="22">
        <f t="shared" si="10"/>
        <v>0</v>
      </c>
      <c r="L54" s="22">
        <f t="shared" si="10"/>
        <v>0</v>
      </c>
      <c r="M54" s="22">
        <f t="shared" si="10"/>
        <v>247886.49</v>
      </c>
      <c r="N54" s="22">
        <f t="shared" si="10"/>
        <v>100124.42000000001</v>
      </c>
      <c r="O54" s="22">
        <f t="shared" si="10"/>
        <v>38515.199999999997</v>
      </c>
      <c r="P54" s="22">
        <f t="shared" si="10"/>
        <v>0</v>
      </c>
      <c r="Q54" s="22">
        <f t="shared" si="10"/>
        <v>0</v>
      </c>
      <c r="R54" s="22">
        <f t="shared" si="2"/>
        <v>424326.11000000004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>
        <v>247886.49</v>
      </c>
      <c r="N55" s="20">
        <v>45334.66</v>
      </c>
      <c r="O55" s="26">
        <v>38515.199999999997</v>
      </c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>
        <v>54789.760000000002</v>
      </c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11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>+F28+F18+F12+F54</f>
        <v>2781437.95</v>
      </c>
      <c r="G85" s="29">
        <f t="shared" ref="G85:L85" si="12">+G28+G18+G12+G54</f>
        <v>3372208.4899999998</v>
      </c>
      <c r="H85" s="29">
        <f t="shared" si="12"/>
        <v>3091657.06</v>
      </c>
      <c r="I85" s="29">
        <f t="shared" si="12"/>
        <v>3634939.35</v>
      </c>
      <c r="J85" s="29">
        <f>+J28+J18+J12+J54+J64</f>
        <v>6309434.4900000002</v>
      </c>
      <c r="K85" s="29">
        <f>+K28+K18+K12+K54+K64</f>
        <v>3744543.7</v>
      </c>
      <c r="L85" s="29">
        <f t="shared" si="12"/>
        <v>5405272.0999999996</v>
      </c>
      <c r="M85" s="29" t="s">
        <v>112</v>
      </c>
      <c r="N85" s="29">
        <f t="shared" ref="N85:Q85" si="13">+N28+N18+N12+N54+N38</f>
        <v>4878093.5999999996</v>
      </c>
      <c r="O85" s="29">
        <f t="shared" si="13"/>
        <v>9284075.1500000004</v>
      </c>
      <c r="P85" s="29">
        <f t="shared" si="13"/>
        <v>0</v>
      </c>
      <c r="Q85" s="29">
        <f t="shared" si="13"/>
        <v>0</v>
      </c>
      <c r="R85" s="37" t="e">
        <f>+F85+G85+H85+I85+J85+K85+L85+M85+N85+O85+P85+Q85</f>
        <v>#VALUE!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109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110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111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2024-11-14T16:13:02Z</cp:lastPrinted>
  <dcterms:created xsi:type="dcterms:W3CDTF">2021-07-29T18:58:50Z</dcterms:created>
  <dcterms:modified xsi:type="dcterms:W3CDTF">2024-11-14T16:40:01Z</dcterms:modified>
</cp:coreProperties>
</file>