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NOVIEMBRE 2024\"/>
    </mc:Choice>
  </mc:AlternateContent>
  <bookViews>
    <workbookView xWindow="0" yWindow="0" windowWidth="19665" windowHeight="66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2" l="1"/>
  <c r="O85" i="2"/>
  <c r="P85" i="2"/>
  <c r="Q85" i="2"/>
  <c r="F85" i="2"/>
  <c r="G85" i="2"/>
  <c r="H85" i="2"/>
  <c r="I85" i="2"/>
  <c r="J85" i="2"/>
  <c r="K85" i="2"/>
  <c r="L85" i="2"/>
  <c r="M85" i="2"/>
  <c r="E38" i="2" l="1"/>
  <c r="F38" i="2"/>
  <c r="G38" i="2"/>
  <c r="H38" i="2"/>
  <c r="I38" i="2"/>
  <c r="J38" i="2"/>
  <c r="K38" i="2"/>
  <c r="L38" i="2"/>
  <c r="M38" i="2"/>
  <c r="N38" i="2"/>
  <c r="O38" i="2" l="1"/>
  <c r="D38" i="1" l="1"/>
  <c r="D38" i="2" l="1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R54" i="2" l="1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<sst xmlns="http://schemas.openxmlformats.org/spreadsheetml/2006/main" count="194" uniqueCount="112">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</sst>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H69" workbookViewId="0">
      <selection activeCell="S82" sqref="S82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5" t="s">
        <v>98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3:19" ht="21" customHeight="1" x14ac:dyDescent="0.25">
      <c r="C4" s="67" t="s">
        <v>99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69" t="s">
        <v>66</v>
      </c>
      <c r="D9" s="70" t="s">
        <v>94</v>
      </c>
      <c r="E9" s="70" t="s">
        <v>93</v>
      </c>
      <c r="F9" s="75" t="s">
        <v>91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7"/>
    </row>
    <row r="10" spans="3:19" x14ac:dyDescent="0.25">
      <c r="C10" s="69"/>
      <c r="D10" s="71"/>
      <c r="E10" s="71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3579984.0100000002</v>
      </c>
      <c r="N12" s="22">
        <f t="shared" si="0"/>
        <v>3346264.27</v>
      </c>
      <c r="O12" s="22">
        <f t="shared" si="0"/>
        <v>6142005.1400000006</v>
      </c>
      <c r="P12" s="22">
        <f t="shared" si="0"/>
        <v>5332508.51</v>
      </c>
      <c r="Q12" s="22">
        <f t="shared" si="0"/>
        <v>0</v>
      </c>
      <c r="R12" s="22">
        <f>+F12+G12+H12+I12+J12+K12+L12+M12+N12+O12+P12+Q12</f>
        <v>40213396.960000001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>
        <v>2441078.4300000002</v>
      </c>
      <c r="N13" s="18">
        <v>2810850</v>
      </c>
      <c r="O13" s="18">
        <v>3172883.33</v>
      </c>
      <c r="P13" s="18">
        <v>4834783.33</v>
      </c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>
        <v>776350</v>
      </c>
      <c r="N14" s="20">
        <v>130000</v>
      </c>
      <c r="O14" s="20">
        <v>2526516.66</v>
      </c>
      <c r="P14" s="20">
        <v>130000</v>
      </c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>
        <v>362555.58</v>
      </c>
      <c r="N17" s="20">
        <v>405414.27</v>
      </c>
      <c r="O17" s="20">
        <v>442605.15</v>
      </c>
      <c r="P17" s="20">
        <v>367725.18</v>
      </c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959423.13</v>
      </c>
      <c r="N18" s="22">
        <f t="shared" si="1"/>
        <v>1221046.0900000001</v>
      </c>
      <c r="O18" s="22">
        <f t="shared" si="1"/>
        <v>1812869.81</v>
      </c>
      <c r="P18" s="22">
        <f t="shared" si="1"/>
        <v>1747852.7</v>
      </c>
      <c r="Q18" s="22">
        <f t="shared" si="1"/>
        <v>0</v>
      </c>
      <c r="R18" s="22">
        <f t="shared" ref="R18:R54" si="2">+F18+G18+H18+I18+J18+K18+L18+M18+N18+O18+P18+Q18</f>
        <v>10889889.059999999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>
        <v>212888.36</v>
      </c>
      <c r="N19" s="20">
        <v>208009.45</v>
      </c>
      <c r="O19" s="20">
        <v>203720.66</v>
      </c>
      <c r="P19" s="20">
        <v>200695.65</v>
      </c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>
        <v>524800</v>
      </c>
      <c r="O21" s="20">
        <v>731200</v>
      </c>
      <c r="P21" s="20">
        <v>698350</v>
      </c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>
        <v>586952.31000000006</v>
      </c>
      <c r="N23" s="20">
        <v>31364.400000000001</v>
      </c>
      <c r="O23" s="20">
        <v>15071.9</v>
      </c>
      <c r="P23" s="20">
        <v>433830.95</v>
      </c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>
        <v>673717.64</v>
      </c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>
        <v>156582.46</v>
      </c>
      <c r="N25" s="20">
        <v>256860.68</v>
      </c>
      <c r="O25" s="20">
        <v>147859.60999999999</v>
      </c>
      <c r="P25" s="23">
        <v>82673.16</v>
      </c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>
        <v>3000</v>
      </c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>
        <v>200011.56</v>
      </c>
      <c r="O27" s="20">
        <v>41300</v>
      </c>
      <c r="P27" s="19">
        <v>332302.94</v>
      </c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16402</v>
      </c>
      <c r="N28" s="22">
        <f t="shared" si="3"/>
        <v>210658.82</v>
      </c>
      <c r="O28" s="22">
        <f t="shared" si="3"/>
        <v>1260685</v>
      </c>
      <c r="P28" s="22">
        <f t="shared" si="3"/>
        <v>330789.2</v>
      </c>
      <c r="Q28" s="22">
        <f t="shared" si="3"/>
        <v>0</v>
      </c>
      <c r="R28" s="22">
        <f t="shared" si="2"/>
        <v>3158895.8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>
        <v>101039.18</v>
      </c>
      <c r="O29" s="20">
        <v>8850</v>
      </c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/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>
        <v>57257.14</v>
      </c>
      <c r="J32" s="19"/>
      <c r="K32" s="19"/>
      <c r="L32" s="19"/>
      <c r="M32" s="19"/>
      <c r="N32" s="19"/>
      <c r="O32" s="20"/>
      <c r="P32" s="44">
        <v>151482.5</v>
      </c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>
        <v>1248000</v>
      </c>
      <c r="P35" s="20">
        <v>63000</v>
      </c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>
        <v>16402</v>
      </c>
      <c r="N37" s="20">
        <v>109619.64</v>
      </c>
      <c r="O37" s="20">
        <v>3835</v>
      </c>
      <c r="P37" s="20">
        <v>116306.7</v>
      </c>
      <c r="Q37" s="20"/>
      <c r="R37" s="22"/>
    </row>
    <row r="38" spans="3:18" x14ac:dyDescent="0.25">
      <c r="C38" s="3" t="s">
        <v>27</v>
      </c>
      <c r="D38" s="34">
        <f>+D39</f>
        <v>170000</v>
      </c>
      <c r="E38" s="49">
        <f t="shared" ref="E38:F38" si="4">+E39</f>
        <v>0</v>
      </c>
      <c r="F38" s="49">
        <f t="shared" si="4"/>
        <v>0</v>
      </c>
      <c r="G38" s="49">
        <f t="shared" ref="G38" si="5">+G39</f>
        <v>0</v>
      </c>
      <c r="H38" s="49">
        <f t="shared" ref="H38:I38" si="6">+H39</f>
        <v>0</v>
      </c>
      <c r="I38" s="49">
        <f t="shared" si="6"/>
        <v>0</v>
      </c>
      <c r="J38" s="49">
        <f t="shared" ref="J38" si="7">+J39</f>
        <v>0</v>
      </c>
      <c r="K38" s="49">
        <f t="shared" ref="K38:L38" si="8">+K39</f>
        <v>0</v>
      </c>
      <c r="L38" s="49">
        <f t="shared" si="8"/>
        <v>0</v>
      </c>
      <c r="M38" s="49">
        <f t="shared" ref="M38:N38" si="9">+M39</f>
        <v>89859</v>
      </c>
      <c r="N38" s="49">
        <f t="shared" si="9"/>
        <v>0</v>
      </c>
      <c r="O38" s="49">
        <f>+O39</f>
        <v>30000</v>
      </c>
      <c r="P38" s="49">
        <f>+P39</f>
        <v>0</v>
      </c>
      <c r="R38" s="22">
        <f t="shared" si="2"/>
        <v>119859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>
        <v>89859</v>
      </c>
      <c r="N39" s="25"/>
      <c r="O39" s="23">
        <v>30000</v>
      </c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10">+G55+G56+G57+G58+G59+G60+G61+G62+G63</f>
        <v>37800</v>
      </c>
      <c r="H54" s="21">
        <f t="shared" si="10"/>
        <v>0</v>
      </c>
      <c r="I54" s="22">
        <f t="shared" si="10"/>
        <v>0</v>
      </c>
      <c r="J54" s="22">
        <f t="shared" si="10"/>
        <v>0</v>
      </c>
      <c r="K54" s="22">
        <f t="shared" si="10"/>
        <v>0</v>
      </c>
      <c r="L54" s="22">
        <f t="shared" si="10"/>
        <v>0</v>
      </c>
      <c r="M54" s="22">
        <f t="shared" si="10"/>
        <v>247886.49</v>
      </c>
      <c r="N54" s="22">
        <f t="shared" si="10"/>
        <v>100124.42000000001</v>
      </c>
      <c r="O54" s="22">
        <f t="shared" si="10"/>
        <v>38515.199999999997</v>
      </c>
      <c r="P54" s="22">
        <f t="shared" si="10"/>
        <v>143771.20000000001</v>
      </c>
      <c r="Q54" s="22">
        <f t="shared" si="10"/>
        <v>0</v>
      </c>
      <c r="R54" s="22">
        <f t="shared" si="2"/>
        <v>568097.31000000006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>
        <v>247886.49</v>
      </c>
      <c r="N55" s="20">
        <v>45334.66</v>
      </c>
      <c r="O55" s="26">
        <v>38515.199999999997</v>
      </c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>
        <v>143771.20000000001</v>
      </c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>
        <v>54789.760000000002</v>
      </c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11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 t="shared" ref="F85:Q85" si="12">+F28+F18+F12+F54+F38</f>
        <v>2781437.95</v>
      </c>
      <c r="G85" s="29">
        <f t="shared" si="12"/>
        <v>3372208.4899999998</v>
      </c>
      <c r="H85" s="29">
        <f t="shared" si="12"/>
        <v>3091657.06</v>
      </c>
      <c r="I85" s="29">
        <f t="shared" si="12"/>
        <v>3634939.35</v>
      </c>
      <c r="J85" s="29">
        <f t="shared" si="12"/>
        <v>6309434.4900000002</v>
      </c>
      <c r="K85" s="29">
        <f t="shared" si="12"/>
        <v>3744543.7</v>
      </c>
      <c r="L85" s="29">
        <f t="shared" si="12"/>
        <v>5405272.0999999996</v>
      </c>
      <c r="M85" s="29">
        <f>+M28+M18+M12+M54+M38</f>
        <v>4893554.6300000008</v>
      </c>
      <c r="N85" s="29">
        <f t="shared" si="12"/>
        <v>4878093.5999999996</v>
      </c>
      <c r="O85" s="29">
        <f t="shared" si="12"/>
        <v>9284075.1500000004</v>
      </c>
      <c r="P85" s="29">
        <f t="shared" si="12"/>
        <v>7554921.6100000003</v>
      </c>
      <c r="Q85" s="29">
        <f t="shared" si="12"/>
        <v>0</v>
      </c>
      <c r="R85" s="37">
        <f>+F85+G85+H85+I85+J85+K85+L85+M85+N85+O85+P85+Q85</f>
        <v>54950138.130000003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72" t="s">
        <v>109</v>
      </c>
      <c r="D88" s="72"/>
      <c r="E88" s="72"/>
      <c r="F88" s="7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73" t="s">
        <v>110</v>
      </c>
      <c r="D89" s="73"/>
      <c r="E89" s="73"/>
      <c r="F89" s="73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74" t="s">
        <v>111</v>
      </c>
      <c r="D90" s="74"/>
      <c r="E90" s="74"/>
      <c r="F90" s="74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2024-11-14T16:13:02Z</cp:lastPrinted>
  <dcterms:created xsi:type="dcterms:W3CDTF">2021-07-29T18:58:50Z</dcterms:created>
  <dcterms:modified xsi:type="dcterms:W3CDTF">2024-12-09T14:22:43Z</dcterms:modified>
</cp:coreProperties>
</file>