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4D5139CC-77B4-474C-A35D-F1B33951E3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5" i="2" l="1"/>
  <c r="R56" i="2"/>
  <c r="R57" i="2"/>
  <c r="R58" i="2"/>
  <c r="R59" i="2"/>
  <c r="R60" i="2"/>
  <c r="R61" i="2"/>
  <c r="R62" i="2"/>
  <c r="R63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3" i="2"/>
  <c r="R14" i="2"/>
  <c r="R15" i="2"/>
  <c r="R16" i="2"/>
  <c r="R17" i="2"/>
  <c r="R29" i="2"/>
  <c r="R30" i="2"/>
  <c r="R31" i="2"/>
  <c r="R32" i="2"/>
  <c r="R33" i="2"/>
  <c r="R34" i="2"/>
  <c r="R35" i="2"/>
  <c r="R36" i="2"/>
  <c r="R37" i="2"/>
  <c r="Q54" i="2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<sst xmlns="http://schemas.openxmlformats.org/spreadsheetml/2006/main" count="101" uniqueCount="101">
  <si>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</si>
  <si>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</si>
  <si>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</si>
  <si>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</si>
  <si>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</si>
  <si>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</si>
  <si>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</si>
  <si>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</si>
  <si>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</si>
  <si>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</si>
  <si>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</si>
  <si>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</si>
  <si>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</si>
  <si>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</si>
  <si>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</si>
  <si>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</si>
  <si>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</si>
  <si>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</si>
  <si>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</si>
  <si>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</si>
  <si>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</si>
  <si>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</si>
  <si>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</si>
  <si>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</si>
  <si>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</si>
  <si>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</si>
  <si>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</si>
  <si>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</si>
  <si>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</si>
  <si>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</si>
  <si>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</si>
  <si>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</si>
  <si>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</si>
  <si>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</si>
  <si>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</si>
  <si>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</si>
  <si>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</si>
  <si>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</si>
  <si>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</si>
  <si>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</si>
  <si>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</si>
  <si>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</si>
  <si>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</si>
  <si>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</si>
  <si>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</si>
  <si>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</si>
  <si>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</si>
  <si>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</si>
  <si>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</si>
  <si>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</si>
  <si>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</si>
  <si>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</si>
  <si>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</si>
  <si>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</si>
  <si>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</si>
  <si>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</si>
  <si>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</si>
  <si>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</si>
  <si>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</si>
  <si>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</si>
  <si>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</si>
  <si>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</si>
  <si>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</si>
  <si>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</si>
  <si>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</si>
  <si>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</si>
  <si>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</si>
  <si>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</si>
  <si>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</si>
  <si>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</si>
  <si>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</si>
  <si>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</si>
  <si>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</si>
  <si>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</si>
  <si>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</si>
  <si>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</si>
  <si>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</si>
  <si>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</si>
  <si>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</si>
  <si>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</si>
  <si>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</si>
  <si>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</si>
  <si>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</si>
  <si>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</si>
  <si>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</si>
  <si>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</si>
  <si>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</si>
  <si>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</si>
  <si>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</si>
  <si>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</si>
  <si>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</si>
  <si>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</si>
  <si>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</si>
  <si>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</si>
  <si>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Energia y Minas</t>
  </si>
  <si>
    <t>Servicio Geologico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</si>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</sst>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43" fontId="6" fillId="0" borderId="0" xfId="1" applyFont="1" applyAlignment="1">
      <alignment vertical="center" wrapText="1"/>
    </xf>
    <xf numFmtId="43" fontId="6" fillId="0" borderId="0" xfId="1" applyFont="1"/>
    <xf numFmtId="43" fontId="6" fillId="0" borderId="0" xfId="0" applyNumberFormat="1" applyFont="1" applyAlignment="1">
      <alignment vertical="center" wrapText="1"/>
    </xf>
    <xf numFmtId="43" fontId="6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6" fillId="0" borderId="0" xfId="0" applyNumberFormat="1" applyFont="1"/>
    <xf numFmtId="165" fontId="6" fillId="0" borderId="0" xfId="0" applyNumberFormat="1" applyFont="1" applyAlignment="1">
      <alignment vertical="center" wrapText="1"/>
    </xf>
    <xf numFmtId="0" fontId="6" fillId="0" borderId="0" xfId="0" applyFont="1"/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0" fillId="6" borderId="0" xfId="0" applyFont="1" applyFill="1" applyAlignment="1">
      <alignment vertical="center"/>
    </xf>
    <xf numFmtId="4" fontId="0" fillId="0" borderId="0" xfId="0" applyNumberFormat="1"/>
    <xf numFmtId="4" fontId="3" fillId="0" borderId="1" xfId="0" applyNumberFormat="1" applyFont="1" applyBorder="1"/>
    <xf numFmtId="4" fontId="7" fillId="0" borderId="0" xfId="0" applyNumberFormat="1" applyFont="1"/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D15" sqref="D1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42" t="s">
        <v>94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21" customHeight="1" x14ac:dyDescent="0.25">
      <c r="C4" s="44" t="s">
        <v>95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x14ac:dyDescent="0.25">
      <c r="C5" s="40" t="s">
        <v>100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3:19" ht="15.75" customHeight="1" x14ac:dyDescent="0.25">
      <c r="C6" s="38" t="s">
        <v>91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6" t="s">
        <v>66</v>
      </c>
      <c r="D9" s="47" t="s">
        <v>93</v>
      </c>
      <c r="E9" s="47" t="s">
        <v>92</v>
      </c>
      <c r="F9" s="52" t="s">
        <v>90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3:19" x14ac:dyDescent="0.25">
      <c r="C10" s="46"/>
      <c r="D10" s="48"/>
      <c r="E10" s="48"/>
      <c r="F10" s="5" t="s">
        <v>78</v>
      </c>
      <c r="G10" s="5" t="s">
        <v>79</v>
      </c>
      <c r="H10" s="5" t="s">
        <v>80</v>
      </c>
      <c r="I10" s="5" t="s">
        <v>81</v>
      </c>
      <c r="J10" s="6" t="s">
        <v>82</v>
      </c>
      <c r="K10" s="5" t="s">
        <v>83</v>
      </c>
      <c r="L10" s="6" t="s">
        <v>84</v>
      </c>
      <c r="M10" s="5" t="s">
        <v>85</v>
      </c>
      <c r="N10" s="5" t="s">
        <v>86</v>
      </c>
      <c r="O10" s="5" t="s">
        <v>87</v>
      </c>
      <c r="P10" s="5" t="s">
        <v>88</v>
      </c>
      <c r="Q10" s="6" t="s">
        <v>89</v>
      </c>
      <c r="R10" s="5" t="s">
        <v>77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22">
        <f>SUM(D13:D17)</f>
        <v>55703112</v>
      </c>
      <c r="E12" s="22">
        <f>SUM(E13:E17)</f>
        <v>0</v>
      </c>
      <c r="F12" s="13">
        <f>+F13+F14+F15+F16+F17</f>
        <v>3827279.95</v>
      </c>
      <c r="G12" s="13">
        <f t="shared" ref="G12:Q12" si="0">+G13+G14+G15+G16+G17</f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>+F12+G12+H12+I12+J12+K12+L12+M12+N12+O12+P12+Q12</f>
        <v>3827279.95</v>
      </c>
    </row>
    <row r="13" spans="3:19" x14ac:dyDescent="0.25">
      <c r="C13" s="4" t="s">
        <v>2</v>
      </c>
      <c r="D13" s="23">
        <v>41516460</v>
      </c>
      <c r="E13" s="23"/>
      <c r="F13" s="8">
        <v>3207850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3">
        <f t="shared" ref="R13:R17" si="1">+F13+G13+H13+I13+J13+K13+L13+M13+N13+O13+P13+Q13</f>
        <v>3207850</v>
      </c>
    </row>
    <row r="14" spans="3:19" x14ac:dyDescent="0.25">
      <c r="C14" s="4" t="s">
        <v>3</v>
      </c>
      <c r="D14" s="23">
        <v>8559050</v>
      </c>
      <c r="E14" s="23"/>
      <c r="F14" s="10">
        <v>135000</v>
      </c>
      <c r="G14" s="10"/>
      <c r="H14" s="10"/>
      <c r="I14" s="10"/>
      <c r="J14" s="10"/>
      <c r="K14" s="11"/>
      <c r="L14" s="11"/>
      <c r="M14" s="11"/>
      <c r="N14" s="11"/>
      <c r="O14" s="11"/>
      <c r="P14" s="11"/>
      <c r="Q14" s="11"/>
      <c r="R14" s="13">
        <f t="shared" si="1"/>
        <v>135000</v>
      </c>
    </row>
    <row r="15" spans="3:19" x14ac:dyDescent="0.25">
      <c r="C15" s="4" t="s">
        <v>4</v>
      </c>
      <c r="D15" s="23"/>
      <c r="E15" s="24"/>
      <c r="F15" s="10"/>
      <c r="G15" s="10"/>
      <c r="H15" s="10"/>
      <c r="I15" s="10"/>
      <c r="J15" s="10"/>
      <c r="K15" s="10"/>
      <c r="L15" s="10"/>
      <c r="M15" s="10"/>
      <c r="N15" s="10"/>
      <c r="O15" s="10"/>
      <c r="Q15" s="10"/>
      <c r="R15" s="13">
        <f t="shared" si="1"/>
        <v>0</v>
      </c>
      <c r="S15" s="7"/>
    </row>
    <row r="16" spans="3:19" x14ac:dyDescent="0.25">
      <c r="C16" s="4" t="s">
        <v>5</v>
      </c>
      <c r="D16" s="23"/>
      <c r="E16" s="23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10"/>
      <c r="R16" s="13">
        <f t="shared" si="1"/>
        <v>0</v>
      </c>
    </row>
    <row r="17" spans="3:18" x14ac:dyDescent="0.25">
      <c r="C17" s="4" t="s">
        <v>6</v>
      </c>
      <c r="D17" s="23">
        <v>5627602</v>
      </c>
      <c r="E17" s="23"/>
      <c r="F17" s="10">
        <v>484429.95</v>
      </c>
      <c r="G17" s="1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3">
        <f t="shared" si="1"/>
        <v>484429.95</v>
      </c>
    </row>
    <row r="18" spans="3:18" x14ac:dyDescent="0.25">
      <c r="C18" s="3" t="s">
        <v>7</v>
      </c>
      <c r="D18" s="25">
        <f>+D19+D20+D21+D22+D23+D24+D25+D26+D27</f>
        <v>18984200</v>
      </c>
      <c r="E18" s="25">
        <f t="shared" ref="E18:Q18" si="2">+E19+E20+E21+E22+E23+E24+E25+E26+E27</f>
        <v>0</v>
      </c>
      <c r="F18" s="25">
        <f t="shared" si="2"/>
        <v>203952.84</v>
      </c>
      <c r="G18" s="25">
        <f t="shared" si="2"/>
        <v>0</v>
      </c>
      <c r="H18" s="25">
        <f t="shared" si="2"/>
        <v>0</v>
      </c>
      <c r="I18" s="25">
        <f t="shared" si="2"/>
        <v>0</v>
      </c>
      <c r="J18" s="25">
        <f t="shared" si="2"/>
        <v>0</v>
      </c>
      <c r="K18" s="25">
        <f t="shared" si="2"/>
        <v>0</v>
      </c>
      <c r="L18" s="25">
        <f t="shared" si="2"/>
        <v>0</v>
      </c>
      <c r="M18" s="25">
        <f t="shared" si="2"/>
        <v>0</v>
      </c>
      <c r="N18" s="25">
        <f t="shared" si="2"/>
        <v>0</v>
      </c>
      <c r="O18" s="25">
        <f t="shared" si="2"/>
        <v>0</v>
      </c>
      <c r="P18" s="25">
        <f t="shared" si="2"/>
        <v>0</v>
      </c>
      <c r="Q18" s="25">
        <f t="shared" si="2"/>
        <v>0</v>
      </c>
      <c r="R18" s="13">
        <f t="shared" ref="R18:R63" si="3">+F18+G18+H18+I18+J18+K18+L18+M18+N18+O18+P18+Q18</f>
        <v>203952.84</v>
      </c>
    </row>
    <row r="19" spans="3:18" x14ac:dyDescent="0.25">
      <c r="C19" s="4" t="s">
        <v>8</v>
      </c>
      <c r="D19" s="23">
        <v>3100000</v>
      </c>
      <c r="E19" s="23"/>
      <c r="F19" s="10">
        <v>203952.84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3">
        <f t="shared" si="3"/>
        <v>203952.84</v>
      </c>
    </row>
    <row r="20" spans="3:18" x14ac:dyDescent="0.25">
      <c r="C20" s="4" t="s">
        <v>9</v>
      </c>
      <c r="D20" s="23">
        <v>75000</v>
      </c>
      <c r="E20" s="23"/>
      <c r="F20" s="10"/>
      <c r="G20" s="10"/>
      <c r="H20" s="10"/>
      <c r="I20" s="10"/>
      <c r="J20" s="10"/>
      <c r="K20" s="10"/>
      <c r="L20" s="11"/>
      <c r="M20" s="10"/>
      <c r="N20" s="10"/>
      <c r="O20" s="10"/>
      <c r="Q20" s="10"/>
      <c r="R20" s="13">
        <f t="shared" si="3"/>
        <v>0</v>
      </c>
    </row>
    <row r="21" spans="3:18" x14ac:dyDescent="0.25">
      <c r="C21" s="4" t="s">
        <v>10</v>
      </c>
      <c r="D21" s="23">
        <v>3879200</v>
      </c>
      <c r="E21" s="24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3">
        <f t="shared" si="3"/>
        <v>0</v>
      </c>
    </row>
    <row r="22" spans="3:18" x14ac:dyDescent="0.25">
      <c r="C22" s="4" t="s">
        <v>11</v>
      </c>
      <c r="D22" s="23">
        <v>200000</v>
      </c>
      <c r="E22" s="23"/>
      <c r="F22" s="10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3">
        <f t="shared" si="3"/>
        <v>0</v>
      </c>
    </row>
    <row r="23" spans="3:18" x14ac:dyDescent="0.25">
      <c r="C23" s="4" t="s">
        <v>12</v>
      </c>
      <c r="D23" s="23">
        <v>5800000</v>
      </c>
      <c r="E23" s="24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3">
        <f t="shared" si="3"/>
        <v>0</v>
      </c>
    </row>
    <row r="24" spans="3:18" x14ac:dyDescent="0.25">
      <c r="C24" s="4" t="s">
        <v>13</v>
      </c>
      <c r="D24" s="23">
        <v>810000</v>
      </c>
      <c r="E24" s="23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3">
        <f t="shared" si="3"/>
        <v>0</v>
      </c>
    </row>
    <row r="25" spans="3:18" x14ac:dyDescent="0.25">
      <c r="C25" s="4" t="s">
        <v>14</v>
      </c>
      <c r="D25" s="23">
        <v>780000</v>
      </c>
      <c r="E25" s="23"/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14"/>
      <c r="Q25" s="11"/>
      <c r="R25" s="13">
        <f t="shared" si="3"/>
        <v>0</v>
      </c>
    </row>
    <row r="26" spans="3:18" x14ac:dyDescent="0.25">
      <c r="C26" s="4" t="s">
        <v>15</v>
      </c>
      <c r="D26" s="23">
        <v>3540000</v>
      </c>
      <c r="E26" s="24"/>
      <c r="F26" s="10"/>
      <c r="G26" s="10"/>
      <c r="H26" s="10"/>
      <c r="I26" s="10"/>
      <c r="J26" s="10"/>
      <c r="K26" s="10"/>
      <c r="L26" s="11"/>
      <c r="M26" s="10"/>
      <c r="N26" s="10"/>
      <c r="O26" s="11"/>
      <c r="Q26" s="10"/>
      <c r="R26" s="13">
        <f t="shared" si="3"/>
        <v>0</v>
      </c>
    </row>
    <row r="27" spans="3:18" x14ac:dyDescent="0.25">
      <c r="C27" s="4" t="s">
        <v>16</v>
      </c>
      <c r="D27" s="23">
        <v>800000</v>
      </c>
      <c r="E27" s="24"/>
      <c r="F27" s="10"/>
      <c r="G27" s="10"/>
      <c r="H27" s="10"/>
      <c r="I27" s="10"/>
      <c r="J27" s="10"/>
      <c r="K27" s="10"/>
      <c r="L27" s="11"/>
      <c r="M27" s="10"/>
      <c r="N27" s="10"/>
      <c r="O27" s="11"/>
      <c r="P27" s="10"/>
      <c r="Q27" s="11"/>
      <c r="R27" s="13">
        <f t="shared" si="3"/>
        <v>0</v>
      </c>
    </row>
    <row r="28" spans="3:18" x14ac:dyDescent="0.25">
      <c r="C28" s="3" t="s">
        <v>17</v>
      </c>
      <c r="D28" s="25">
        <f>+D29+D30+D31+D32+D33+D34+D35+D36+D37</f>
        <v>4170000</v>
      </c>
      <c r="E28" s="25">
        <f t="shared" ref="E28:Q28" si="4">+E29+E30+E31+E32+E33+E34+E35+E36+E37</f>
        <v>0</v>
      </c>
      <c r="F28" s="25">
        <f t="shared" si="4"/>
        <v>0</v>
      </c>
      <c r="G28" s="25">
        <f t="shared" si="4"/>
        <v>0</v>
      </c>
      <c r="H28" s="25">
        <f t="shared" si="4"/>
        <v>0</v>
      </c>
      <c r="I28" s="25">
        <f t="shared" si="4"/>
        <v>0</v>
      </c>
      <c r="J28" s="25">
        <f t="shared" si="4"/>
        <v>0</v>
      </c>
      <c r="K28" s="25">
        <f t="shared" si="4"/>
        <v>0</v>
      </c>
      <c r="L28" s="25">
        <f t="shared" si="4"/>
        <v>0</v>
      </c>
      <c r="M28" s="25">
        <f t="shared" si="4"/>
        <v>0</v>
      </c>
      <c r="N28" s="25">
        <f t="shared" si="4"/>
        <v>0</v>
      </c>
      <c r="O28" s="25">
        <f t="shared" si="4"/>
        <v>0</v>
      </c>
      <c r="P28" s="25">
        <f t="shared" si="4"/>
        <v>0</v>
      </c>
      <c r="Q28" s="25">
        <f t="shared" si="4"/>
        <v>0</v>
      </c>
      <c r="R28" s="13">
        <f t="shared" si="3"/>
        <v>0</v>
      </c>
    </row>
    <row r="29" spans="3:18" x14ac:dyDescent="0.25">
      <c r="C29" s="4" t="s">
        <v>18</v>
      </c>
      <c r="D29" s="23">
        <v>240000</v>
      </c>
      <c r="E29" s="24"/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3">
        <f t="shared" si="3"/>
        <v>0</v>
      </c>
    </row>
    <row r="30" spans="3:18" x14ac:dyDescent="0.25">
      <c r="C30" s="4" t="s">
        <v>19</v>
      </c>
      <c r="D30" s="23">
        <v>60000</v>
      </c>
      <c r="E30" s="24"/>
      <c r="F30" s="10"/>
      <c r="G30" s="10"/>
      <c r="H30" s="10"/>
      <c r="I30" s="10"/>
      <c r="J30" s="10"/>
      <c r="K30" s="10"/>
      <c r="L30" s="10"/>
      <c r="M30" s="10"/>
      <c r="N30" s="10"/>
      <c r="O30" s="11"/>
      <c r="Q30" s="10"/>
      <c r="R30" s="13">
        <f t="shared" si="3"/>
        <v>0</v>
      </c>
    </row>
    <row r="31" spans="3:18" x14ac:dyDescent="0.25">
      <c r="C31" s="4" t="s">
        <v>20</v>
      </c>
      <c r="D31" s="23">
        <v>300000</v>
      </c>
      <c r="E31" s="24"/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3">
        <f t="shared" si="3"/>
        <v>0</v>
      </c>
    </row>
    <row r="32" spans="3:18" x14ac:dyDescent="0.25">
      <c r="C32" s="4" t="s">
        <v>21</v>
      </c>
      <c r="D32" s="23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34"/>
      <c r="Q32" s="10"/>
      <c r="R32" s="13">
        <f t="shared" si="3"/>
        <v>0</v>
      </c>
    </row>
    <row r="33" spans="3:18" x14ac:dyDescent="0.25">
      <c r="C33" s="4" t="s">
        <v>22</v>
      </c>
      <c r="D33" s="23">
        <v>110000</v>
      </c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1"/>
      <c r="Q33" s="10"/>
      <c r="R33" s="13">
        <f t="shared" si="3"/>
        <v>0</v>
      </c>
    </row>
    <row r="34" spans="3:18" x14ac:dyDescent="0.25">
      <c r="C34" s="4" t="s">
        <v>23</v>
      </c>
      <c r="D34" s="23">
        <v>120000</v>
      </c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10"/>
      <c r="Q34" s="10"/>
      <c r="R34" s="13">
        <f t="shared" si="3"/>
        <v>0</v>
      </c>
    </row>
    <row r="35" spans="3:18" x14ac:dyDescent="0.25">
      <c r="C35" s="4" t="s">
        <v>24</v>
      </c>
      <c r="D35" s="23">
        <v>2070000</v>
      </c>
      <c r="E35" s="24"/>
      <c r="F35" s="10"/>
      <c r="G35" s="10"/>
      <c r="H35" s="10"/>
      <c r="I35" s="11"/>
      <c r="J35" s="11"/>
      <c r="K35" s="11"/>
      <c r="L35" s="11"/>
      <c r="M35" s="11"/>
      <c r="N35" s="11"/>
      <c r="O35" s="11"/>
      <c r="P35" s="11"/>
      <c r="Q35" s="10"/>
      <c r="R35" s="13">
        <f t="shared" si="3"/>
        <v>0</v>
      </c>
    </row>
    <row r="36" spans="3:18" x14ac:dyDescent="0.25">
      <c r="C36" s="4" t="s">
        <v>25</v>
      </c>
      <c r="D36" s="23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1"/>
      <c r="Q36" s="10"/>
      <c r="R36" s="13">
        <f t="shared" si="3"/>
        <v>0</v>
      </c>
    </row>
    <row r="37" spans="3:18" x14ac:dyDescent="0.25">
      <c r="C37" s="4" t="s">
        <v>26</v>
      </c>
      <c r="D37" s="23">
        <v>1270000</v>
      </c>
      <c r="E37" s="24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3">
        <f t="shared" si="3"/>
        <v>0</v>
      </c>
    </row>
    <row r="38" spans="3:18" x14ac:dyDescent="0.25">
      <c r="C38" s="3" t="s">
        <v>27</v>
      </c>
      <c r="D38" s="25">
        <f>+D39+D45</f>
        <v>200000</v>
      </c>
      <c r="E38" s="25">
        <f t="shared" ref="E38:Q38" si="5">+E39+E45</f>
        <v>0</v>
      </c>
      <c r="F38" s="25">
        <f t="shared" si="5"/>
        <v>0</v>
      </c>
      <c r="G38" s="25">
        <f t="shared" si="5"/>
        <v>0</v>
      </c>
      <c r="H38" s="25">
        <f t="shared" si="5"/>
        <v>0</v>
      </c>
      <c r="I38" s="25">
        <f t="shared" si="5"/>
        <v>0</v>
      </c>
      <c r="J38" s="25">
        <f t="shared" si="5"/>
        <v>0</v>
      </c>
      <c r="K38" s="25">
        <f t="shared" si="5"/>
        <v>0</v>
      </c>
      <c r="L38" s="25">
        <f t="shared" si="5"/>
        <v>0</v>
      </c>
      <c r="M38" s="25">
        <f t="shared" si="5"/>
        <v>0</v>
      </c>
      <c r="N38" s="25">
        <f t="shared" si="5"/>
        <v>0</v>
      </c>
      <c r="O38" s="25">
        <f t="shared" si="5"/>
        <v>0</v>
      </c>
      <c r="P38" s="25">
        <f t="shared" si="5"/>
        <v>0</v>
      </c>
      <c r="Q38" s="25">
        <f t="shared" si="5"/>
        <v>0</v>
      </c>
      <c r="R38" s="13">
        <f t="shared" si="3"/>
        <v>0</v>
      </c>
    </row>
    <row r="39" spans="3:18" x14ac:dyDescent="0.25">
      <c r="C39" s="4" t="s">
        <v>28</v>
      </c>
      <c r="D39" s="23"/>
      <c r="E39" s="24"/>
      <c r="F39" s="15"/>
      <c r="G39" s="16"/>
      <c r="H39" s="16"/>
      <c r="I39" s="16"/>
      <c r="J39" s="16"/>
      <c r="K39" s="16"/>
      <c r="L39" s="16"/>
      <c r="M39" s="16"/>
      <c r="N39" s="16"/>
      <c r="O39" s="14"/>
      <c r="P39" s="14"/>
      <c r="Q39" s="16"/>
      <c r="R39" s="13">
        <f t="shared" si="3"/>
        <v>0</v>
      </c>
    </row>
    <row r="40" spans="3:18" x14ac:dyDescent="0.25">
      <c r="C40" s="4" t="s">
        <v>29</v>
      </c>
      <c r="D40" s="23"/>
      <c r="E40" s="24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3">
        <f t="shared" si="3"/>
        <v>0</v>
      </c>
    </row>
    <row r="41" spans="3:18" x14ac:dyDescent="0.25">
      <c r="C41" s="4" t="s">
        <v>30</v>
      </c>
      <c r="D41" s="23"/>
      <c r="E41" s="24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3">
        <f t="shared" si="3"/>
        <v>0</v>
      </c>
    </row>
    <row r="42" spans="3:18" x14ac:dyDescent="0.25">
      <c r="C42" s="4" t="s">
        <v>31</v>
      </c>
      <c r="D42" s="23"/>
      <c r="E42" s="24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3">
        <f t="shared" si="3"/>
        <v>0</v>
      </c>
    </row>
    <row r="43" spans="3:18" x14ac:dyDescent="0.25">
      <c r="C43" s="4" t="s">
        <v>32</v>
      </c>
      <c r="D43" s="23"/>
      <c r="E43" s="2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3">
        <f t="shared" si="3"/>
        <v>0</v>
      </c>
    </row>
    <row r="44" spans="3:18" x14ac:dyDescent="0.25">
      <c r="C44" s="4" t="s">
        <v>33</v>
      </c>
      <c r="D44" s="23"/>
      <c r="E44" s="2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3">
        <f t="shared" si="3"/>
        <v>0</v>
      </c>
    </row>
    <row r="45" spans="3:18" x14ac:dyDescent="0.25">
      <c r="C45" s="4" t="s">
        <v>34</v>
      </c>
      <c r="D45" s="23">
        <v>200000</v>
      </c>
      <c r="E45" s="2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3">
        <f t="shared" si="3"/>
        <v>0</v>
      </c>
    </row>
    <row r="46" spans="3:18" x14ac:dyDescent="0.25">
      <c r="C46" s="4" t="s">
        <v>35</v>
      </c>
      <c r="D46" s="25"/>
      <c r="E46" s="24"/>
      <c r="R46" s="13">
        <f t="shared" si="3"/>
        <v>0</v>
      </c>
    </row>
    <row r="47" spans="3:18" x14ac:dyDescent="0.25">
      <c r="C47" s="3" t="s">
        <v>36</v>
      </c>
      <c r="D47" s="23"/>
      <c r="E47" s="24"/>
      <c r="R47" s="13">
        <f t="shared" si="3"/>
        <v>0</v>
      </c>
    </row>
    <row r="48" spans="3:18" x14ac:dyDescent="0.25">
      <c r="C48" s="4" t="s">
        <v>37</v>
      </c>
      <c r="D48" s="23"/>
      <c r="E48" s="24"/>
      <c r="R48" s="13">
        <f t="shared" si="3"/>
        <v>0</v>
      </c>
    </row>
    <row r="49" spans="3:18" x14ac:dyDescent="0.25">
      <c r="C49" s="4" t="s">
        <v>38</v>
      </c>
      <c r="D49" s="23"/>
      <c r="E49" s="24"/>
      <c r="R49" s="13">
        <f t="shared" si="3"/>
        <v>0</v>
      </c>
    </row>
    <row r="50" spans="3:18" x14ac:dyDescent="0.25">
      <c r="C50" s="4" t="s">
        <v>39</v>
      </c>
      <c r="D50" s="23"/>
      <c r="E50" s="24"/>
      <c r="R50" s="13">
        <f t="shared" si="3"/>
        <v>0</v>
      </c>
    </row>
    <row r="51" spans="3:18" x14ac:dyDescent="0.25">
      <c r="C51" s="4" t="s">
        <v>40</v>
      </c>
      <c r="D51" s="23"/>
      <c r="E51" s="24"/>
      <c r="R51" s="13">
        <f t="shared" si="3"/>
        <v>0</v>
      </c>
    </row>
    <row r="52" spans="3:18" x14ac:dyDescent="0.25">
      <c r="C52" s="4" t="s">
        <v>41</v>
      </c>
      <c r="D52" s="23"/>
      <c r="E52" s="24"/>
      <c r="R52" s="13">
        <f t="shared" si="3"/>
        <v>0</v>
      </c>
    </row>
    <row r="53" spans="3:18" x14ac:dyDescent="0.25">
      <c r="C53" s="4" t="s">
        <v>42</v>
      </c>
      <c r="D53" s="23"/>
      <c r="E53" s="24"/>
      <c r="R53" s="13">
        <f t="shared" si="3"/>
        <v>0</v>
      </c>
    </row>
    <row r="54" spans="3:18" x14ac:dyDescent="0.25">
      <c r="C54" s="3" t="s">
        <v>43</v>
      </c>
      <c r="D54" s="25">
        <f>+D55+D56+D57+D58+D59+D60+D61+D62+D63</f>
        <v>941688</v>
      </c>
      <c r="E54" s="25">
        <f t="shared" ref="E54:Q54" si="6">+E55+E56+E57+E58+E59+E60+E61+E62+E63</f>
        <v>0</v>
      </c>
      <c r="F54" s="25">
        <f t="shared" si="6"/>
        <v>0</v>
      </c>
      <c r="G54" s="25">
        <f t="shared" si="6"/>
        <v>0</v>
      </c>
      <c r="H54" s="25">
        <f t="shared" si="6"/>
        <v>0</v>
      </c>
      <c r="I54" s="25">
        <f t="shared" si="6"/>
        <v>0</v>
      </c>
      <c r="J54" s="25">
        <f t="shared" si="6"/>
        <v>0</v>
      </c>
      <c r="K54" s="25">
        <f t="shared" si="6"/>
        <v>0</v>
      </c>
      <c r="L54" s="25">
        <f t="shared" si="6"/>
        <v>0</v>
      </c>
      <c r="M54" s="25">
        <f t="shared" si="6"/>
        <v>0</v>
      </c>
      <c r="N54" s="25">
        <f t="shared" si="6"/>
        <v>0</v>
      </c>
      <c r="O54" s="25">
        <f t="shared" si="6"/>
        <v>0</v>
      </c>
      <c r="P54" s="25">
        <f t="shared" si="6"/>
        <v>0</v>
      </c>
      <c r="Q54" s="25">
        <f t="shared" si="6"/>
        <v>0</v>
      </c>
      <c r="R54" s="13">
        <f t="shared" si="3"/>
        <v>0</v>
      </c>
    </row>
    <row r="55" spans="3:18" x14ac:dyDescent="0.25">
      <c r="C55" s="4" t="s">
        <v>44</v>
      </c>
      <c r="D55" s="23">
        <v>520000</v>
      </c>
      <c r="E55" s="24"/>
      <c r="F55" s="10"/>
      <c r="G55" s="10"/>
      <c r="H55" s="10"/>
      <c r="I55" s="10"/>
      <c r="J55" s="11"/>
      <c r="K55" s="11"/>
      <c r="L55" s="11"/>
      <c r="M55" s="11"/>
      <c r="N55" s="11"/>
      <c r="O55" s="17"/>
      <c r="P55" s="11"/>
      <c r="Q55" s="11"/>
      <c r="R55" s="13">
        <f t="shared" si="3"/>
        <v>0</v>
      </c>
    </row>
    <row r="56" spans="3:18" x14ac:dyDescent="0.25">
      <c r="C56" s="4" t="s">
        <v>45</v>
      </c>
      <c r="D56" s="23">
        <v>40000</v>
      </c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7"/>
      <c r="P56" s="10"/>
      <c r="Q56" s="10"/>
      <c r="R56" s="13">
        <f t="shared" si="3"/>
        <v>0</v>
      </c>
    </row>
    <row r="57" spans="3:18" x14ac:dyDescent="0.25">
      <c r="C57" s="4" t="s">
        <v>46</v>
      </c>
      <c r="D57" s="23">
        <v>140000</v>
      </c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7"/>
      <c r="P57" s="10"/>
      <c r="Q57" s="10"/>
      <c r="R57" s="13">
        <f t="shared" si="3"/>
        <v>0</v>
      </c>
    </row>
    <row r="58" spans="3:18" x14ac:dyDescent="0.25">
      <c r="C58" s="4" t="s">
        <v>47</v>
      </c>
      <c r="D58" s="23">
        <v>4000</v>
      </c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7"/>
      <c r="P58" s="10"/>
      <c r="Q58" s="10"/>
      <c r="R58" s="13">
        <f t="shared" si="3"/>
        <v>0</v>
      </c>
    </row>
    <row r="59" spans="3:18" x14ac:dyDescent="0.25">
      <c r="C59" s="4" t="s">
        <v>48</v>
      </c>
      <c r="D59" s="23">
        <v>230000</v>
      </c>
      <c r="E59" s="24"/>
      <c r="F59" s="10"/>
      <c r="G59" s="10"/>
      <c r="H59" s="10"/>
      <c r="I59" s="10"/>
      <c r="J59" s="10"/>
      <c r="K59" s="10"/>
      <c r="L59" s="10"/>
      <c r="M59" s="10"/>
      <c r="N59" s="10"/>
      <c r="O59" s="17"/>
      <c r="P59" s="10"/>
      <c r="Q59" s="10"/>
      <c r="R59" s="13">
        <f t="shared" si="3"/>
        <v>0</v>
      </c>
    </row>
    <row r="60" spans="3:18" x14ac:dyDescent="0.25">
      <c r="C60" s="4" t="s">
        <v>49</v>
      </c>
      <c r="D60" s="23">
        <v>5000</v>
      </c>
      <c r="E60" s="24"/>
      <c r="F60" s="10"/>
      <c r="G60" s="10"/>
      <c r="H60" s="10"/>
      <c r="I60" s="10"/>
      <c r="J60" s="10"/>
      <c r="K60" s="10"/>
      <c r="L60" s="11"/>
      <c r="M60" s="11"/>
      <c r="N60" s="11"/>
      <c r="O60" s="17"/>
      <c r="P60" s="10"/>
      <c r="Q60" s="10"/>
      <c r="R60" s="13">
        <f t="shared" si="3"/>
        <v>0</v>
      </c>
    </row>
    <row r="61" spans="3:18" x14ac:dyDescent="0.25">
      <c r="C61" s="4" t="s">
        <v>50</v>
      </c>
      <c r="D61" s="23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7"/>
      <c r="P61" s="10"/>
      <c r="Q61" s="10"/>
      <c r="R61" s="13">
        <f t="shared" si="3"/>
        <v>0</v>
      </c>
    </row>
    <row r="62" spans="3:18" x14ac:dyDescent="0.25">
      <c r="C62" s="4" t="s">
        <v>51</v>
      </c>
      <c r="D62" s="23">
        <v>2688</v>
      </c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7"/>
      <c r="P62" s="10"/>
      <c r="Q62" s="10"/>
      <c r="R62" s="13">
        <f t="shared" si="3"/>
        <v>0</v>
      </c>
    </row>
    <row r="63" spans="3:18" x14ac:dyDescent="0.25">
      <c r="C63" s="4" t="s">
        <v>52</v>
      </c>
      <c r="D63" s="23"/>
      <c r="E63" s="24"/>
      <c r="F63" s="10"/>
      <c r="G63" s="10"/>
      <c r="H63" s="10"/>
      <c r="I63" s="10"/>
      <c r="J63" s="10"/>
      <c r="K63" s="10"/>
      <c r="L63" s="10"/>
      <c r="M63" s="10"/>
      <c r="N63" s="10"/>
      <c r="O63" s="17"/>
      <c r="P63" s="10"/>
      <c r="Q63" s="10"/>
      <c r="R63" s="13">
        <f t="shared" si="3"/>
        <v>0</v>
      </c>
    </row>
    <row r="64" spans="3:18" x14ac:dyDescent="0.25">
      <c r="C64" s="3" t="s">
        <v>53</v>
      </c>
      <c r="D64" s="26">
        <f>+D65</f>
        <v>1000</v>
      </c>
      <c r="E64" s="26"/>
      <c r="F64" s="18"/>
      <c r="G64" s="16"/>
      <c r="H64" s="16"/>
      <c r="I64" s="16"/>
      <c r="J64" s="36"/>
      <c r="K64" s="36"/>
      <c r="L64" s="16"/>
      <c r="M64" s="16"/>
      <c r="N64" s="16"/>
      <c r="O64" s="16"/>
      <c r="P64" s="16"/>
      <c r="Q64" s="16"/>
      <c r="R64" s="13">
        <f t="shared" ref="R64" si="7">+F64+G64+H64+I64+J64+K64+L64+M64+N64+O64+P64+Q64</f>
        <v>0</v>
      </c>
    </row>
    <row r="65" spans="3:18" x14ac:dyDescent="0.25">
      <c r="C65" s="4" t="s">
        <v>54</v>
      </c>
      <c r="D65" s="23">
        <v>1000</v>
      </c>
      <c r="E65" s="24"/>
      <c r="F65" s="15"/>
      <c r="G65" s="16"/>
      <c r="H65" s="16"/>
      <c r="I65" s="16"/>
      <c r="J65" s="14"/>
      <c r="K65" s="14"/>
      <c r="L65" s="16"/>
      <c r="M65" s="16"/>
      <c r="N65" s="16"/>
      <c r="O65" s="16"/>
      <c r="P65" s="16"/>
      <c r="Q65" s="16"/>
      <c r="R65" s="12"/>
    </row>
    <row r="66" spans="3:18" x14ac:dyDescent="0.25">
      <c r="C66" s="4" t="s">
        <v>55</v>
      </c>
      <c r="D66" s="23"/>
      <c r="E66" s="24"/>
      <c r="F66" s="15"/>
      <c r="G66" s="16"/>
      <c r="H66" s="16"/>
      <c r="I66" s="16"/>
      <c r="J66" s="14"/>
      <c r="K66" s="14"/>
      <c r="L66" s="16"/>
      <c r="M66" s="16"/>
      <c r="N66" s="16"/>
      <c r="O66" s="16"/>
      <c r="P66" s="16"/>
      <c r="Q66" s="16"/>
      <c r="R66" s="12"/>
    </row>
    <row r="67" spans="3:18" x14ac:dyDescent="0.25">
      <c r="C67" s="4" t="s">
        <v>56</v>
      </c>
      <c r="D67" s="23"/>
      <c r="E67" s="24"/>
      <c r="F67" s="15"/>
      <c r="G67" s="16"/>
      <c r="H67" s="16"/>
      <c r="I67" s="16"/>
      <c r="J67" s="14"/>
      <c r="K67" s="14"/>
      <c r="L67" s="16"/>
      <c r="M67" s="16"/>
      <c r="N67" s="16"/>
      <c r="O67" s="16"/>
      <c r="P67" s="16"/>
      <c r="Q67" s="16"/>
      <c r="R67" s="12"/>
    </row>
    <row r="68" spans="3:18" x14ac:dyDescent="0.25">
      <c r="C68" s="4" t="s">
        <v>57</v>
      </c>
      <c r="D68" s="23"/>
      <c r="E68" s="24"/>
      <c r="F68" s="15"/>
      <c r="G68" s="16"/>
      <c r="H68" s="16"/>
      <c r="I68" s="16"/>
      <c r="J68" s="14"/>
      <c r="K68" s="14"/>
      <c r="L68" s="16"/>
      <c r="M68" s="16"/>
      <c r="N68" s="16"/>
      <c r="O68" s="16"/>
      <c r="P68" s="16"/>
      <c r="Q68" s="16"/>
      <c r="R68" s="12"/>
    </row>
    <row r="69" spans="3:18" x14ac:dyDescent="0.25">
      <c r="C69" s="3" t="s">
        <v>58</v>
      </c>
      <c r="D69" s="23"/>
      <c r="E69" s="24"/>
      <c r="J69" s="34"/>
      <c r="K69" s="34"/>
      <c r="R69" s="12"/>
    </row>
    <row r="70" spans="3:18" x14ac:dyDescent="0.25">
      <c r="C70" s="4" t="s">
        <v>59</v>
      </c>
      <c r="D70" s="25"/>
      <c r="E70" s="24"/>
      <c r="J70" s="34"/>
      <c r="K70" s="34"/>
      <c r="R70" s="12"/>
    </row>
    <row r="71" spans="3:18" x14ac:dyDescent="0.25">
      <c r="C71" s="4" t="s">
        <v>60</v>
      </c>
      <c r="D71" s="23"/>
      <c r="E71" s="24"/>
      <c r="J71" s="34"/>
      <c r="K71" s="34"/>
      <c r="R71" s="12"/>
    </row>
    <row r="72" spans="3:18" x14ac:dyDescent="0.25">
      <c r="C72" s="3" t="s">
        <v>61</v>
      </c>
      <c r="D72" s="23"/>
      <c r="E72" s="24"/>
      <c r="J72" s="34"/>
      <c r="K72" s="34"/>
      <c r="R72" s="12"/>
    </row>
    <row r="73" spans="3:18" x14ac:dyDescent="0.25">
      <c r="C73" s="4" t="s">
        <v>62</v>
      </c>
      <c r="D73" s="25"/>
      <c r="E73" s="24"/>
      <c r="J73" s="34"/>
      <c r="K73" s="34"/>
      <c r="R73" s="12"/>
    </row>
    <row r="74" spans="3:18" x14ac:dyDescent="0.25">
      <c r="C74" s="4" t="s">
        <v>63</v>
      </c>
      <c r="D74" s="23"/>
      <c r="E74" s="24"/>
      <c r="J74" s="34"/>
      <c r="K74" s="34"/>
      <c r="R74" s="12"/>
    </row>
    <row r="75" spans="3:18" x14ac:dyDescent="0.25">
      <c r="C75" s="4" t="s">
        <v>64</v>
      </c>
      <c r="D75" s="23"/>
      <c r="E75" s="24"/>
      <c r="J75" s="34"/>
      <c r="K75" s="34"/>
      <c r="R75" s="12"/>
    </row>
    <row r="76" spans="3:18" x14ac:dyDescent="0.25">
      <c r="C76" s="1" t="s">
        <v>67</v>
      </c>
      <c r="D76" s="23"/>
      <c r="E76" s="24"/>
      <c r="F76" s="2"/>
      <c r="G76" s="2"/>
      <c r="H76" s="2"/>
      <c r="I76" s="2"/>
      <c r="J76" s="35"/>
      <c r="K76" s="35"/>
      <c r="L76" s="2"/>
      <c r="M76" s="2"/>
      <c r="N76" s="2"/>
      <c r="O76" s="2"/>
      <c r="P76" s="2"/>
      <c r="Q76" s="2"/>
      <c r="R76" s="12"/>
    </row>
    <row r="77" spans="3:18" x14ac:dyDescent="0.25">
      <c r="C77" s="3" t="s">
        <v>68</v>
      </c>
      <c r="D77" s="25"/>
      <c r="E77" s="24"/>
      <c r="R77" s="12"/>
    </row>
    <row r="78" spans="3:18" x14ac:dyDescent="0.25">
      <c r="C78" s="4" t="s">
        <v>69</v>
      </c>
      <c r="D78" s="25"/>
      <c r="E78" s="24"/>
      <c r="R78" s="12"/>
    </row>
    <row r="79" spans="3:18" x14ac:dyDescent="0.25">
      <c r="C79" s="4" t="s">
        <v>70</v>
      </c>
      <c r="D79" s="23"/>
      <c r="E79" s="24"/>
      <c r="R79" s="12"/>
    </row>
    <row r="80" spans="3:18" x14ac:dyDescent="0.25">
      <c r="C80" s="3" t="s">
        <v>71</v>
      </c>
      <c r="D80" s="23"/>
      <c r="E80" s="24"/>
      <c r="R80" s="12"/>
    </row>
    <row r="81" spans="3:18" x14ac:dyDescent="0.25">
      <c r="C81" s="4" t="s">
        <v>72</v>
      </c>
      <c r="D81" s="25"/>
      <c r="E81" s="24"/>
      <c r="R81" s="12"/>
    </row>
    <row r="82" spans="3:18" x14ac:dyDescent="0.25">
      <c r="C82" s="4" t="s">
        <v>73</v>
      </c>
      <c r="D82" s="23"/>
      <c r="E82" s="24"/>
      <c r="R82" s="12"/>
    </row>
    <row r="83" spans="3:18" x14ac:dyDescent="0.25">
      <c r="C83" s="3" t="s">
        <v>74</v>
      </c>
      <c r="D83" s="23"/>
      <c r="E83" s="24"/>
      <c r="R83" s="12"/>
    </row>
    <row r="84" spans="3:18" x14ac:dyDescent="0.25">
      <c r="C84" s="4" t="s">
        <v>75</v>
      </c>
      <c r="D84" s="25"/>
      <c r="E84" s="24"/>
      <c r="R84" s="12"/>
    </row>
    <row r="85" spans="3:18" x14ac:dyDescent="0.25">
      <c r="C85" s="19" t="s">
        <v>65</v>
      </c>
      <c r="D85" s="27">
        <f>+D54+D28+D18+D12+D64+D38</f>
        <v>80000000</v>
      </c>
      <c r="E85" s="27">
        <f>+E54+E28+E18+E12+E64+E38</f>
        <v>0</v>
      </c>
      <c r="F85" s="20">
        <f t="shared" ref="F85:Q85" si="8">+F28+F18+F12+F54+F38</f>
        <v>4031232.79</v>
      </c>
      <c r="G85" s="20">
        <f t="shared" si="8"/>
        <v>0</v>
      </c>
      <c r="H85" s="20">
        <f t="shared" si="8"/>
        <v>0</v>
      </c>
      <c r="I85" s="20">
        <f t="shared" si="8"/>
        <v>0</v>
      </c>
      <c r="J85" s="20">
        <f t="shared" si="8"/>
        <v>0</v>
      </c>
      <c r="K85" s="20">
        <f t="shared" si="8"/>
        <v>0</v>
      </c>
      <c r="L85" s="20">
        <f t="shared" si="8"/>
        <v>0</v>
      </c>
      <c r="M85" s="20">
        <f>+M28+M18+M12+M54+M38</f>
        <v>0</v>
      </c>
      <c r="N85" s="20">
        <f t="shared" si="8"/>
        <v>0</v>
      </c>
      <c r="O85" s="20">
        <f t="shared" si="8"/>
        <v>0</v>
      </c>
      <c r="P85" s="20">
        <f t="shared" si="8"/>
        <v>0</v>
      </c>
      <c r="Q85" s="20">
        <f t="shared" si="8"/>
        <v>0</v>
      </c>
      <c r="R85" s="28">
        <f>+F85+G85+H85+I85+J85+K85+L85+M85+N85+O85+P85+Q85</f>
        <v>4031232.79</v>
      </c>
    </row>
    <row r="86" spans="3:18" x14ac:dyDescent="0.25">
      <c r="C86" s="29"/>
      <c r="D86" s="30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2"/>
    </row>
    <row r="87" spans="3:18" x14ac:dyDescent="0.25">
      <c r="C87" s="33" t="s">
        <v>96</v>
      </c>
      <c r="D87" s="30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2"/>
    </row>
    <row r="88" spans="3:18" x14ac:dyDescent="0.25">
      <c r="C88" s="49" t="s">
        <v>97</v>
      </c>
      <c r="D88" s="49"/>
      <c r="E88" s="49"/>
      <c r="F88" s="49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2"/>
    </row>
    <row r="89" spans="3:18" x14ac:dyDescent="0.25">
      <c r="C89" s="50" t="s">
        <v>98</v>
      </c>
      <c r="D89" s="50"/>
      <c r="E89" s="50"/>
      <c r="F89" s="50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2"/>
    </row>
    <row r="90" spans="3:18" ht="24" customHeight="1" x14ac:dyDescent="0.25">
      <c r="C90" s="51" t="s">
        <v>99</v>
      </c>
      <c r="D90" s="51"/>
      <c r="E90" s="51"/>
      <c r="F90" s="5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2"/>
    </row>
    <row r="91" spans="3:18" x14ac:dyDescent="0.25">
      <c r="C91" s="37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2"/>
    </row>
    <row r="92" spans="3:18" x14ac:dyDescent="0.25">
      <c r="C92" s="37"/>
    </row>
  </sheetData>
  <mergeCells count="12">
    <mergeCell ref="C88:F88"/>
    <mergeCell ref="C89:F89"/>
    <mergeCell ref="C90:F90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SGN-OAI</cp:lastModifiedBy>
  <cp:lastPrinted>2026-01-16T15:43:31Z</cp:lastPrinted>
  <dcterms:created xsi:type="dcterms:W3CDTF">2021-07-29T18:58:50Z</dcterms:created>
  <dcterms:modified xsi:type="dcterms:W3CDTF">2026-02-20T17:58:41Z</dcterms:modified>
</cp:coreProperties>
</file>