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5150"/>
  </bookViews>
  <sheets>
    <sheet name="SGN, Nomina agosto 2021" sheetId="1" r:id="rId1"/>
    <sheet name="Hoja1" sheetId="2" r:id="rId2"/>
  </sheets>
  <calcPr calcId="145621"/>
</workbook>
</file>

<file path=xl/calcChain.xml><?xml version="1.0" encoding="utf-8"?>
<calcChain xmlns="http://schemas.openxmlformats.org/spreadsheetml/2006/main">
  <c r="J25" i="1" l="1"/>
  <c r="N25" i="1" l="1"/>
  <c r="I25" i="1"/>
  <c r="K25" i="1"/>
  <c r="L25" i="1"/>
  <c r="F25" i="1"/>
  <c r="M23" i="1"/>
  <c r="M22" i="1"/>
  <c r="M19" i="1"/>
  <c r="M18" i="1"/>
  <c r="M16" i="1"/>
  <c r="M25" i="1" l="1"/>
</calcChain>
</file>

<file path=xl/sharedStrings.xml><?xml version="1.0" encoding="utf-8"?>
<sst xmlns="http://schemas.openxmlformats.org/spreadsheetml/2006/main" count="78" uniqueCount="54">
  <si>
    <t xml:space="preserve">    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</si>
  <si>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</si>
  <si>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</si>
  <si>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</si>
  <si>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</si>
  <si>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</si>
  <si>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</si>
  <si>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</si>
  <si>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</si>
  <si>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</si>
  <si>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</si>
  <si>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</si>
  <si>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</si>
  <si>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</si>
  <si>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Contratado</t>
  </si>
  <si>
    <t>Planificación y Desarrollo</t>
  </si>
  <si>
    <t>De La Cruz Feliz, Julio Guillermo</t>
  </si>
  <si>
    <t>Auxiliar de Relaciones Públicas</t>
  </si>
  <si>
    <t>Comunicaciones</t>
  </si>
  <si>
    <t>-</t>
  </si>
  <si>
    <t>Hernandez Reyna, Marlenis Elizabeth</t>
  </si>
  <si>
    <t xml:space="preserve">Recepcionista </t>
  </si>
  <si>
    <t>Administrativo y Financiero</t>
  </si>
  <si>
    <t>Analista de Recursos Humanos</t>
  </si>
  <si>
    <t>Recursos Humanos</t>
  </si>
  <si>
    <t>Ullola, Demetrio</t>
  </si>
  <si>
    <t>Ayudante de Mantenimiento</t>
  </si>
  <si>
    <t>TOTAL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</si>
  <si>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</si>
  <si>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</si>
  <si>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</si>
  <si>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</si>
  <si>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</si>
  <si>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</si>
  <si>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</si>
  <si>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Baez Hilario, Gregorio</t>
  </si>
  <si>
    <t>Chofer</t>
  </si>
  <si>
    <t>Camarero</t>
  </si>
  <si>
    <t>NETO</t>
  </si>
  <si>
    <t>Lic. Jose Cruz Acosta</t>
  </si>
  <si>
    <t>Analista Financiero</t>
  </si>
  <si>
    <t>Ramírez Perez, Ingrid Josefina</t>
  </si>
  <si>
    <t>Concepción Pérez, Luis Ruben</t>
  </si>
  <si>
    <t>Enc. Div. Formulacion Monitoreo y Evaluación de Planes ,Programas y Proyectos</t>
  </si>
  <si>
    <t>Peña Feliz, Moises</t>
  </si>
  <si>
    <t>Enc. Depto. Recursos Humanos</t>
  </si>
  <si>
    <t>Batista Sanchez, Yenipher</t>
  </si>
  <si>
    <t>Ingeniero</t>
  </si>
  <si>
    <t>Geologia Ambiental y Aplicada</t>
  </si>
  <si>
    <t>Martinez Robles, Modesto</t>
  </si>
  <si>
    <t>Geologia y Estudios Determinativos</t>
  </si>
  <si>
    <t>GENERO</t>
  </si>
  <si>
    <t>Masculino</t>
  </si>
  <si>
    <t>Femenino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</si>
</sst>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32"/>
      <color theme="1"/>
      <name val="Calibri"/>
      <family val="2"/>
      <scheme val="minor"/>
    </font>
    <font>
      <b/>
      <sz val="32"/>
      <color theme="1"/>
      <name val="Times New Roman"/>
      <family val="1"/>
    </font>
    <font>
      <b/>
      <sz val="32"/>
      <color theme="1"/>
      <name val="Comic Sans MS"/>
      <family val="4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164" fontId="4" fillId="0" borderId="0" xfId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4" fontId="6" fillId="0" borderId="0" xfId="0" applyNumberFormat="1" applyFont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center"/>
    </xf>
    <xf numFmtId="14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/>
    <xf numFmtId="2" fontId="10" fillId="0" borderId="1" xfId="0" applyNumberFormat="1" applyFont="1" applyBorder="1" applyAlignment="1">
      <alignment horizontal="right" inden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4" fontId="10" fillId="0" borderId="1" xfId="0" applyNumberFormat="1" applyFont="1" applyBorder="1" applyAlignment="1">
      <alignment horizontal="right" vertical="center" indent="1"/>
    </xf>
    <xf numFmtId="2" fontId="10" fillId="0" borderId="1" xfId="0" applyNumberFormat="1" applyFont="1" applyBorder="1" applyAlignment="1">
      <alignment horizontal="right" vertical="center" indent="1"/>
    </xf>
    <xf numFmtId="0" fontId="10" fillId="0" borderId="1" xfId="0" applyFont="1" applyBorder="1" applyAlignment="1">
      <alignment horizontal="right" indent="1"/>
    </xf>
    <xf numFmtId="164" fontId="10" fillId="0" borderId="1" xfId="1" applyFont="1" applyBorder="1" applyAlignment="1">
      <alignment horizontal="right" indent="1"/>
    </xf>
    <xf numFmtId="4" fontId="10" fillId="0" borderId="1" xfId="1" applyNumberFormat="1" applyFont="1" applyBorder="1" applyAlignment="1">
      <alignment horizontal="right"/>
    </xf>
    <xf numFmtId="4" fontId="10" fillId="0" borderId="1" xfId="1" applyNumberFormat="1" applyFont="1" applyBorder="1" applyAlignment="1"/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/>
    <xf numFmtId="0" fontId="10" fillId="0" borderId="0" xfId="0" applyNumberFormat="1" applyFont="1"/>
    <xf numFmtId="0" fontId="10" fillId="0" borderId="0" xfId="0" applyFont="1"/>
    <xf numFmtId="0" fontId="9" fillId="0" borderId="0" xfId="0" applyFont="1" applyAlignment="1">
      <alignment horizontal="right"/>
    </xf>
    <xf numFmtId="4" fontId="9" fillId="0" borderId="0" xfId="0" applyNumberFormat="1" applyFont="1"/>
    <xf numFmtId="164" fontId="9" fillId="0" borderId="0" xfId="1" applyFont="1"/>
    <xf numFmtId="4" fontId="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quotePrefix="1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quotePrefix="1" applyFont="1" applyAlignment="1">
      <alignment horizontal="center"/>
    </xf>
    <xf numFmtId="0" fontId="9" fillId="0" borderId="0" xfId="0" quotePrefix="1" applyFont="1" applyAlignment="1"/>
    <xf numFmtId="0" fontId="10" fillId="0" borderId="0" xfId="0" applyFont="1" applyAlignme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/>
    <xf numFmtId="0" fontId="10" fillId="0" borderId="1" xfId="0" applyFont="1" applyBorder="1"/>
    <xf numFmtId="0" fontId="9" fillId="0" borderId="1" xfId="0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580429</xdr:colOff>
      <xdr:row>0</xdr:row>
      <xdr:rowOff>152399</xdr:rowOff>
    </xdr:from>
    <xdr:to>
      <xdr:col>6</xdr:col>
      <xdr:colOff>1443633</xdr:colOff>
      <xdr:row>6</xdr:row>
      <xdr:rowOff>386953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xmlns="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0742" y="152399"/>
          <a:ext cx="8498086" cy="3449242"/>
        </a:xfrm>
        <a:prstGeom prst="rect">
          <a:avLst/>
        </a:prstGeom>
      </xdr:spPr>
    </xdr:pic>
    <xdr:clientData/>
  </xdr:twoCellAnchor>
  <xdr:twoCellAnchor>
    <xdr:from>
      <xdr:col>0</xdr:col>
      <xdr:colOff>3125391</xdr:colOff>
      <xdr:row>0</xdr:row>
      <xdr:rowOff>312539</xdr:rowOff>
    </xdr:from>
    <xdr:to>
      <xdr:col>2</xdr:col>
      <xdr:colOff>729258</xdr:colOff>
      <xdr:row>6</xdr:row>
      <xdr:rowOff>133945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xmlns="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125391" y="312539"/>
          <a:ext cx="9956601" cy="3036094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xmlns="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xmlns="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xmlns="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7</xdr:col>
      <xdr:colOff>401836</xdr:colOff>
      <xdr:row>0</xdr:row>
      <xdr:rowOff>327421</xdr:rowOff>
    </xdr:from>
    <xdr:to>
      <xdr:col>9</xdr:col>
      <xdr:colOff>1800820</xdr:colOff>
      <xdr:row>8</xdr:row>
      <xdr:rowOff>461367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xmlns="" id="{411EF3DB-E4EA-4C0C-B240-3020C8C9F669}"/>
            </a:ext>
          </a:extLst>
        </xdr:cNvPr>
        <xdr:cNvSpPr txBox="1"/>
      </xdr:nvSpPr>
      <xdr:spPr>
        <a:xfrm>
          <a:off x="23678555" y="327421"/>
          <a:ext cx="5536406" cy="4196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lramirez@sgn.gob.do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28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topLeftCell="A13" zoomScale="64" zoomScaleNormal="64" workbookViewId="0">
      <selection activeCell="E13" sqref="E13"/>
    </sheetView>
  </sheetViews>
  <sheetFormatPr baseColWidth="10" defaultRowHeight="26.25" x14ac:dyDescent="0.4"/>
  <cols>
    <col min="1" max="1" width="92.28515625" style="1" customWidth="1"/>
    <col min="2" max="2" width="93.140625" style="1" customWidth="1"/>
    <col min="3" max="3" width="35.140625" style="1" customWidth="1"/>
    <col min="4" max="4" width="35.140625" style="58" customWidth="1"/>
    <col min="5" max="5" width="80.28515625" style="1" customWidth="1"/>
    <col min="6" max="6" width="34.140625" style="1" customWidth="1"/>
    <col min="7" max="7" width="36.42578125" style="1" customWidth="1"/>
    <col min="8" max="9" width="37.42578125" style="1" customWidth="1"/>
    <col min="10" max="10" width="37" style="1" customWidth="1"/>
    <col min="11" max="11" width="36" style="1" customWidth="1"/>
    <col min="12" max="12" width="35.28515625" style="1" customWidth="1"/>
    <col min="13" max="13" width="36.140625" style="1" bestFit="1" customWidth="1"/>
    <col min="14" max="14" width="37.28515625" style="1" customWidth="1"/>
    <col min="15" max="16384" width="11.42578125" style="1"/>
  </cols>
  <sheetData>
    <row r="1" spans="1:15" ht="42" x14ac:dyDescent="0.6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42" x14ac:dyDescent="0.6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5" ht="42" x14ac:dyDescent="0.65">
      <c r="A3" s="5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5"/>
      <c r="N3" s="5"/>
    </row>
    <row r="4" spans="1:15" ht="42" x14ac:dyDescent="0.65">
      <c r="A4" s="5"/>
      <c r="B4" s="7"/>
      <c r="C4" s="5"/>
      <c r="D4" s="5"/>
      <c r="E4" s="5"/>
      <c r="F4" s="5"/>
      <c r="G4" s="6"/>
      <c r="H4" s="5"/>
      <c r="I4" s="5"/>
      <c r="J4" s="5"/>
      <c r="K4" s="5"/>
      <c r="L4" s="5"/>
      <c r="M4" s="5"/>
      <c r="N4" s="5"/>
    </row>
    <row r="5" spans="1:15" ht="42" x14ac:dyDescent="0.6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5" ht="42" x14ac:dyDescent="0.6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5" ht="42" x14ac:dyDescent="0.6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5" ht="24.75" customHeight="1" x14ac:dyDescent="0.65">
      <c r="A8" s="55"/>
      <c r="B8" s="55"/>
      <c r="C8" s="55"/>
      <c r="D8" s="55"/>
      <c r="E8" s="55"/>
      <c r="F8" s="55"/>
      <c r="G8" s="55"/>
      <c r="H8" s="55"/>
      <c r="I8" s="8"/>
      <c r="J8" s="8"/>
      <c r="K8" s="8"/>
      <c r="L8" s="8"/>
      <c r="M8" s="8"/>
      <c r="N8" s="8"/>
    </row>
    <row r="9" spans="1:15" ht="42" x14ac:dyDescent="0.65">
      <c r="A9" s="9"/>
      <c r="B9" s="9"/>
      <c r="C9" s="9"/>
      <c r="D9" s="9"/>
      <c r="E9" s="9"/>
      <c r="F9" s="9"/>
      <c r="G9" s="9"/>
      <c r="H9" s="9"/>
      <c r="I9" s="5"/>
      <c r="J9" s="5" t="s">
        <v>0</v>
      </c>
      <c r="K9" s="5"/>
      <c r="L9" s="5"/>
      <c r="M9" s="5"/>
      <c r="N9" s="5"/>
    </row>
    <row r="10" spans="1:15" ht="42" x14ac:dyDescent="0.4">
      <c r="A10" s="54"/>
      <c r="B10" s="54"/>
      <c r="C10" s="54"/>
      <c r="D10" s="54"/>
      <c r="E10" s="54"/>
      <c r="F10" s="54"/>
      <c r="G10" s="54"/>
      <c r="H10" s="54"/>
      <c r="I10" s="10"/>
      <c r="J10" s="10"/>
      <c r="K10" s="10"/>
      <c r="L10" s="10"/>
      <c r="M10" s="10"/>
      <c r="N10" s="10"/>
    </row>
    <row r="11" spans="1:15" ht="42" x14ac:dyDescent="0.4">
      <c r="A11" s="56"/>
      <c r="B11" s="56"/>
      <c r="C11" s="56"/>
      <c r="D11" s="56"/>
      <c r="E11" s="56"/>
      <c r="F11" s="56"/>
      <c r="G11" s="56"/>
      <c r="H11" s="56"/>
      <c r="I11" s="10"/>
      <c r="J11" s="10"/>
      <c r="K11" s="10"/>
      <c r="L11" s="10"/>
      <c r="M11" s="10"/>
      <c r="N11" s="10"/>
    </row>
    <row r="12" spans="1:15" ht="42" x14ac:dyDescent="0.4">
      <c r="A12" s="57"/>
      <c r="B12" s="57"/>
      <c r="C12" s="57"/>
      <c r="D12" s="57"/>
      <c r="E12" s="57"/>
      <c r="F12" s="57"/>
      <c r="G12" s="57"/>
      <c r="H12" s="57"/>
      <c r="I12" s="10"/>
      <c r="J12" s="10"/>
      <c r="K12" s="10"/>
      <c r="L12" s="10"/>
      <c r="M12" s="10"/>
      <c r="N12" s="10"/>
    </row>
    <row r="13" spans="1:15" ht="93" x14ac:dyDescent="0.7">
      <c r="A13" s="12" t="s">
        <v>1</v>
      </c>
      <c r="B13" s="12" t="s">
        <v>2</v>
      </c>
      <c r="C13" s="12" t="s">
        <v>3</v>
      </c>
      <c r="D13" s="60" t="s">
        <v>51</v>
      </c>
      <c r="E13" s="13" t="s">
        <v>4</v>
      </c>
      <c r="F13" s="13" t="s">
        <v>5</v>
      </c>
      <c r="G13" s="13" t="s">
        <v>6</v>
      </c>
      <c r="H13" s="13" t="s">
        <v>7</v>
      </c>
      <c r="I13" s="14" t="s">
        <v>8</v>
      </c>
      <c r="J13" s="12" t="s">
        <v>9</v>
      </c>
      <c r="K13" s="12" t="s">
        <v>10</v>
      </c>
      <c r="L13" s="13" t="s">
        <v>11</v>
      </c>
      <c r="M13" s="13" t="s">
        <v>12</v>
      </c>
      <c r="N13" s="15" t="s">
        <v>38</v>
      </c>
      <c r="O13" s="2"/>
    </row>
    <row r="14" spans="1:15" ht="46.5" x14ac:dyDescent="0.7">
      <c r="A14" s="16" t="s">
        <v>35</v>
      </c>
      <c r="B14" s="16" t="s">
        <v>36</v>
      </c>
      <c r="C14" s="16" t="s">
        <v>14</v>
      </c>
      <c r="D14" s="59" t="s">
        <v>52</v>
      </c>
      <c r="E14" s="16" t="s">
        <v>22</v>
      </c>
      <c r="F14" s="17">
        <v>20000</v>
      </c>
      <c r="G14" s="18">
        <v>44287</v>
      </c>
      <c r="H14" s="18">
        <v>44652</v>
      </c>
      <c r="I14" s="19">
        <v>574</v>
      </c>
      <c r="J14" s="20"/>
      <c r="K14" s="21">
        <v>608</v>
      </c>
      <c r="L14" s="22">
        <v>25</v>
      </c>
      <c r="M14" s="19">
        <v>1207</v>
      </c>
      <c r="N14" s="19">
        <v>18793</v>
      </c>
      <c r="O14" s="2"/>
    </row>
    <row r="15" spans="1:15" ht="46.5" x14ac:dyDescent="0.7">
      <c r="A15" s="23" t="s">
        <v>46</v>
      </c>
      <c r="B15" s="16" t="s">
        <v>47</v>
      </c>
      <c r="C15" s="16" t="s">
        <v>14</v>
      </c>
      <c r="D15" s="59" t="s">
        <v>53</v>
      </c>
      <c r="E15" s="16" t="s">
        <v>48</v>
      </c>
      <c r="F15" s="17">
        <v>35000</v>
      </c>
      <c r="G15" s="18">
        <v>44378</v>
      </c>
      <c r="H15" s="18">
        <v>44562</v>
      </c>
      <c r="I15" s="19">
        <v>1004.5</v>
      </c>
      <c r="J15" s="20"/>
      <c r="K15" s="19">
        <v>1064</v>
      </c>
      <c r="L15" s="22">
        <v>25</v>
      </c>
      <c r="M15" s="19">
        <v>2093.5</v>
      </c>
      <c r="N15" s="19">
        <v>32906.5</v>
      </c>
      <c r="O15" s="2"/>
    </row>
    <row r="16" spans="1:15" ht="139.5" x14ac:dyDescent="0.7">
      <c r="A16" s="24" t="s">
        <v>13</v>
      </c>
      <c r="B16" s="25" t="s">
        <v>43</v>
      </c>
      <c r="C16" s="24" t="s">
        <v>14</v>
      </c>
      <c r="D16" s="59" t="s">
        <v>53</v>
      </c>
      <c r="E16" s="24" t="s">
        <v>15</v>
      </c>
      <c r="F16" s="26">
        <v>70000</v>
      </c>
      <c r="G16" s="27">
        <v>44167</v>
      </c>
      <c r="H16" s="27">
        <v>44532</v>
      </c>
      <c r="I16" s="28">
        <v>2009</v>
      </c>
      <c r="J16" s="29">
        <v>5368.48</v>
      </c>
      <c r="K16" s="28">
        <v>2128</v>
      </c>
      <c r="L16" s="30">
        <v>25</v>
      </c>
      <c r="M16" s="28">
        <f>I16+J16+K16+L16</f>
        <v>9530.48</v>
      </c>
      <c r="N16" s="28">
        <v>60469.52</v>
      </c>
      <c r="O16" s="2"/>
    </row>
    <row r="17" spans="1:16" ht="46.5" x14ac:dyDescent="0.7">
      <c r="A17" s="16" t="s">
        <v>42</v>
      </c>
      <c r="B17" s="16" t="s">
        <v>37</v>
      </c>
      <c r="C17" s="16" t="s">
        <v>14</v>
      </c>
      <c r="D17" s="59" t="s">
        <v>52</v>
      </c>
      <c r="E17" s="16" t="s">
        <v>22</v>
      </c>
      <c r="F17" s="17">
        <v>20000</v>
      </c>
      <c r="G17" s="18">
        <v>44256</v>
      </c>
      <c r="H17" s="18">
        <v>44621</v>
      </c>
      <c r="I17" s="19">
        <v>574</v>
      </c>
      <c r="J17" s="31"/>
      <c r="K17" s="21">
        <v>608</v>
      </c>
      <c r="L17" s="22">
        <v>25</v>
      </c>
      <c r="M17" s="19">
        <v>1207</v>
      </c>
      <c r="N17" s="19">
        <v>18793</v>
      </c>
      <c r="O17" s="2"/>
    </row>
    <row r="18" spans="1:16" ht="46.5" x14ac:dyDescent="0.7">
      <c r="A18" s="16" t="s">
        <v>16</v>
      </c>
      <c r="B18" s="16" t="s">
        <v>17</v>
      </c>
      <c r="C18" s="16" t="s">
        <v>14</v>
      </c>
      <c r="D18" s="59" t="s">
        <v>52</v>
      </c>
      <c r="E18" s="16" t="s">
        <v>18</v>
      </c>
      <c r="F18" s="17">
        <v>35000</v>
      </c>
      <c r="G18" s="18">
        <v>44137</v>
      </c>
      <c r="H18" s="18">
        <v>44502</v>
      </c>
      <c r="I18" s="19">
        <v>1004.5</v>
      </c>
      <c r="J18" s="31" t="s">
        <v>19</v>
      </c>
      <c r="K18" s="19">
        <v>1064</v>
      </c>
      <c r="L18" s="22">
        <v>25</v>
      </c>
      <c r="M18" s="19">
        <f>I18+K18+L18</f>
        <v>2093.5</v>
      </c>
      <c r="N18" s="19">
        <v>32906.5</v>
      </c>
      <c r="O18" s="2"/>
    </row>
    <row r="19" spans="1:16" ht="46.5" x14ac:dyDescent="0.7">
      <c r="A19" s="16" t="s">
        <v>20</v>
      </c>
      <c r="B19" s="16" t="s">
        <v>21</v>
      </c>
      <c r="C19" s="16" t="s">
        <v>14</v>
      </c>
      <c r="D19" s="59" t="s">
        <v>53</v>
      </c>
      <c r="E19" s="16" t="s">
        <v>22</v>
      </c>
      <c r="F19" s="17">
        <v>28000</v>
      </c>
      <c r="G19" s="18">
        <v>44151</v>
      </c>
      <c r="H19" s="18">
        <v>44516</v>
      </c>
      <c r="I19" s="19">
        <v>803.6</v>
      </c>
      <c r="J19" s="31" t="s">
        <v>19</v>
      </c>
      <c r="K19" s="19">
        <v>851.2</v>
      </c>
      <c r="L19" s="32">
        <v>1215.1199999999999</v>
      </c>
      <c r="M19" s="19">
        <f>I19+K19+L19</f>
        <v>2869.92</v>
      </c>
      <c r="N19" s="19">
        <v>25130.080000000002</v>
      </c>
      <c r="O19" s="2"/>
    </row>
    <row r="20" spans="1:16" ht="46.5" x14ac:dyDescent="0.7">
      <c r="A20" s="16" t="s">
        <v>49</v>
      </c>
      <c r="B20" s="16" t="s">
        <v>47</v>
      </c>
      <c r="C20" s="16" t="s">
        <v>14</v>
      </c>
      <c r="D20" s="59" t="s">
        <v>52</v>
      </c>
      <c r="E20" s="16" t="s">
        <v>50</v>
      </c>
      <c r="F20" s="17">
        <v>35000</v>
      </c>
      <c r="G20" s="18">
        <v>44378</v>
      </c>
      <c r="H20" s="18">
        <v>44562</v>
      </c>
      <c r="I20" s="19">
        <v>1004.5</v>
      </c>
      <c r="J20" s="31"/>
      <c r="K20" s="19">
        <v>1064</v>
      </c>
      <c r="L20" s="22">
        <v>25</v>
      </c>
      <c r="M20" s="19">
        <v>2093.5</v>
      </c>
      <c r="N20" s="19">
        <v>32906.5</v>
      </c>
      <c r="O20" s="2"/>
    </row>
    <row r="21" spans="1:16" ht="46.5" x14ac:dyDescent="0.7">
      <c r="A21" s="16" t="s">
        <v>44</v>
      </c>
      <c r="B21" s="16" t="s">
        <v>45</v>
      </c>
      <c r="C21" s="16" t="s">
        <v>14</v>
      </c>
      <c r="D21" s="59" t="s">
        <v>52</v>
      </c>
      <c r="E21" s="16" t="s">
        <v>24</v>
      </c>
      <c r="F21" s="17">
        <v>75000</v>
      </c>
      <c r="G21" s="18">
        <v>44348</v>
      </c>
      <c r="H21" s="18">
        <v>44561</v>
      </c>
      <c r="I21" s="19">
        <v>2152.5</v>
      </c>
      <c r="J21" s="32">
        <v>6309.38</v>
      </c>
      <c r="K21" s="19">
        <v>2280</v>
      </c>
      <c r="L21" s="22">
        <v>25</v>
      </c>
      <c r="M21" s="19">
        <v>10766.88</v>
      </c>
      <c r="N21" s="19">
        <v>64233.120000000003</v>
      </c>
      <c r="O21" s="2"/>
    </row>
    <row r="22" spans="1:16" ht="46.5" x14ac:dyDescent="0.7">
      <c r="A22" s="16" t="s">
        <v>41</v>
      </c>
      <c r="B22" s="16" t="s">
        <v>23</v>
      </c>
      <c r="C22" s="16" t="s">
        <v>14</v>
      </c>
      <c r="D22" s="59" t="s">
        <v>53</v>
      </c>
      <c r="E22" s="16" t="s">
        <v>24</v>
      </c>
      <c r="F22" s="17">
        <v>40000</v>
      </c>
      <c r="G22" s="18">
        <v>44136</v>
      </c>
      <c r="H22" s="18">
        <v>44501</v>
      </c>
      <c r="I22" s="33">
        <v>1148</v>
      </c>
      <c r="J22" s="31">
        <v>442.65</v>
      </c>
      <c r="K22" s="34">
        <v>1216</v>
      </c>
      <c r="L22" s="22">
        <v>25</v>
      </c>
      <c r="M22" s="19">
        <f>I22+J22+K22+L22</f>
        <v>2831.65</v>
      </c>
      <c r="N22" s="19">
        <v>37168.35</v>
      </c>
      <c r="O22" s="2"/>
    </row>
    <row r="23" spans="1:16" ht="46.5" x14ac:dyDescent="0.7">
      <c r="A23" s="16" t="s">
        <v>25</v>
      </c>
      <c r="B23" s="16" t="s">
        <v>26</v>
      </c>
      <c r="C23" s="16" t="s">
        <v>14</v>
      </c>
      <c r="D23" s="59" t="s">
        <v>52</v>
      </c>
      <c r="E23" s="16" t="s">
        <v>22</v>
      </c>
      <c r="F23" s="17">
        <v>25000</v>
      </c>
      <c r="G23" s="18">
        <v>44137</v>
      </c>
      <c r="H23" s="18">
        <v>44502</v>
      </c>
      <c r="I23" s="19">
        <v>717.5</v>
      </c>
      <c r="J23" s="20" t="s">
        <v>19</v>
      </c>
      <c r="K23" s="21">
        <v>760</v>
      </c>
      <c r="L23" s="22">
        <v>25</v>
      </c>
      <c r="M23" s="19">
        <f>I23+K23+L23</f>
        <v>1502.5</v>
      </c>
      <c r="N23" s="19">
        <v>23497.5</v>
      </c>
      <c r="O23" s="4"/>
      <c r="P23" s="4"/>
    </row>
    <row r="24" spans="1:16" ht="46.5" x14ac:dyDescent="0.7">
      <c r="A24" s="35"/>
      <c r="B24" s="35"/>
      <c r="C24" s="35"/>
      <c r="D24" s="35"/>
      <c r="E24" s="35"/>
      <c r="F24" s="36"/>
      <c r="G24" s="37"/>
      <c r="H24" s="37"/>
      <c r="I24" s="38"/>
      <c r="J24" s="36"/>
      <c r="K24" s="39"/>
      <c r="L24" s="39"/>
      <c r="M24" s="38"/>
      <c r="N24" s="40"/>
      <c r="O24" s="2"/>
    </row>
    <row r="25" spans="1:16" ht="46.5" x14ac:dyDescent="0.7">
      <c r="A25" s="41"/>
      <c r="B25" s="41"/>
      <c r="C25" s="41"/>
      <c r="D25" s="41"/>
      <c r="E25" s="42" t="s">
        <v>27</v>
      </c>
      <c r="F25" s="43">
        <f>SUM(F14:F24)</f>
        <v>383000</v>
      </c>
      <c r="G25" s="43"/>
      <c r="H25" s="43"/>
      <c r="I25" s="44">
        <f t="shared" ref="I25:N25" si="0">SUM(I14:I24)</f>
        <v>10992.1</v>
      </c>
      <c r="J25" s="45">
        <f>SUM(J15:J24)</f>
        <v>12120.51</v>
      </c>
      <c r="K25" s="44">
        <f t="shared" si="0"/>
        <v>11643.2</v>
      </c>
      <c r="L25" s="44">
        <f t="shared" si="0"/>
        <v>1440.12</v>
      </c>
      <c r="M25" s="44">
        <f t="shared" si="0"/>
        <v>36195.93</v>
      </c>
      <c r="N25" s="46">
        <f t="shared" si="0"/>
        <v>346804.06999999995</v>
      </c>
    </row>
    <row r="26" spans="1:16" ht="28.5" x14ac:dyDescent="0.4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3"/>
    </row>
    <row r="28" spans="1:16" ht="46.5" x14ac:dyDescent="0.7">
      <c r="A28" s="47" t="s">
        <v>28</v>
      </c>
      <c r="B28" s="41" t="s">
        <v>29</v>
      </c>
      <c r="C28" s="41" t="s">
        <v>30</v>
      </c>
      <c r="D28" s="41"/>
      <c r="E28" s="41"/>
      <c r="F28" s="4"/>
      <c r="G28" s="4"/>
      <c r="H28" s="4"/>
    </row>
    <row r="29" spans="1:16" ht="46.5" x14ac:dyDescent="0.7">
      <c r="A29" s="41"/>
      <c r="B29" s="41"/>
      <c r="C29" s="41"/>
      <c r="D29" s="41"/>
      <c r="E29" s="41"/>
      <c r="F29" s="4"/>
      <c r="G29" s="4"/>
      <c r="H29" s="4"/>
    </row>
    <row r="30" spans="1:16" ht="46.5" x14ac:dyDescent="0.7">
      <c r="A30" s="41"/>
      <c r="B30" s="41"/>
      <c r="C30" s="41"/>
      <c r="D30" s="41"/>
      <c r="E30" s="41"/>
      <c r="F30" s="4"/>
      <c r="G30" s="11"/>
      <c r="H30" s="4"/>
    </row>
    <row r="31" spans="1:16" ht="46.5" x14ac:dyDescent="0.7">
      <c r="A31" s="48"/>
      <c r="B31" s="48"/>
      <c r="C31" s="49"/>
      <c r="D31" s="49"/>
      <c r="E31" s="50"/>
      <c r="F31" s="4"/>
      <c r="G31" s="4"/>
      <c r="H31" s="4"/>
    </row>
    <row r="32" spans="1:16" ht="46.5" x14ac:dyDescent="0.7">
      <c r="A32" s="51" t="s">
        <v>39</v>
      </c>
      <c r="B32" s="51" t="s">
        <v>34</v>
      </c>
      <c r="C32" s="52" t="s">
        <v>31</v>
      </c>
      <c r="D32" s="52"/>
      <c r="E32" s="53"/>
      <c r="F32" s="4"/>
      <c r="G32" s="4"/>
      <c r="H32" s="4"/>
    </row>
    <row r="33" spans="1:8" ht="46.5" x14ac:dyDescent="0.7">
      <c r="A33" s="47" t="s">
        <v>40</v>
      </c>
      <c r="B33" s="47" t="s">
        <v>32</v>
      </c>
      <c r="C33" s="53" t="s">
        <v>33</v>
      </c>
      <c r="D33" s="53"/>
      <c r="E33" s="53"/>
      <c r="F33" s="4"/>
      <c r="G33" s="4"/>
      <c r="H33" s="4"/>
    </row>
  </sheetData>
  <sortState ref="A14:M23">
    <sortCondition ref="A14:A23"/>
  </sortState>
  <mergeCells count="3">
    <mergeCell ref="A8:H8"/>
    <mergeCell ref="A11:H11"/>
    <mergeCell ref="A12:H12"/>
  </mergeCell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SGN, Nomina agosto 2021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2021-10-08T20:59:31Z</cp:lastPrinted>
  <dcterms:created xsi:type="dcterms:W3CDTF">2021-02-04T16:05:35Z</dcterms:created>
  <dcterms:modified xsi:type="dcterms:W3CDTF">2021-10-08T21:00:47Z</dcterms:modified>
</cp:coreProperties>
</file>