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1\Nomina Fijos\"/>
    </mc:Choice>
  </mc:AlternateContent>
  <xr:revisionPtr revIDLastSave="0" documentId="13_ncr:1_{EB309D56-16C1-43F9-9CE5-178BF2FE77B7}" xr6:coauthVersionLast="47" xr6:coauthVersionMax="47" xr10:uidLastSave="{00000000-0000-0000-0000-000000000000}"/>
  <bookViews>
    <workbookView xWindow="-120" yWindow="-120" windowWidth="19440" windowHeight="15150" xr2:uid="{DDC176F1-539C-4EB9-AD5A-1F3C0969F0A6}"/>
  </bookViews>
  <sheets>
    <sheet name="SGN, Nomina diciembre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H51" i="1"/>
  <c r="I51" i="1"/>
  <c r="J51" i="1"/>
  <c r="K51" i="1"/>
  <c r="L42" i="1"/>
  <c r="M42" i="1" s="1"/>
  <c r="L34" i="1" l="1"/>
  <c r="M34" i="1" s="1"/>
  <c r="L32" i="1"/>
  <c r="M32" i="1" s="1"/>
  <c r="L48" i="1"/>
  <c r="M48" i="1" s="1"/>
  <c r="L49" i="1"/>
  <c r="M49" i="1" s="1"/>
  <c r="L25" i="1"/>
  <c r="M25" i="1" s="1"/>
  <c r="L36" i="1"/>
  <c r="M36" i="1" s="1"/>
  <c r="L47" i="1"/>
  <c r="M47" i="1" s="1"/>
  <c r="L43" i="1"/>
  <c r="M43" i="1" s="1"/>
  <c r="L40" i="1"/>
  <c r="M40" i="1" s="1"/>
  <c r="L18" i="1"/>
  <c r="M18" i="1" s="1"/>
  <c r="L41" i="1"/>
  <c r="M41" i="1" s="1"/>
  <c r="M19" i="1"/>
  <c r="M50" i="1"/>
  <c r="L17" i="1"/>
  <c r="M17" i="1" s="1"/>
  <c r="L24" i="1"/>
  <c r="M24" i="1" s="1"/>
  <c r="L20" i="1"/>
  <c r="M20" i="1" s="1"/>
  <c r="L23" i="1"/>
  <c r="M23" i="1" s="1"/>
  <c r="L37" i="1"/>
  <c r="M37" i="1" s="1"/>
  <c r="L16" i="1"/>
  <c r="M46" i="1"/>
  <c r="M38" i="1"/>
  <c r="L22" i="1"/>
  <c r="M22" i="1" s="1"/>
  <c r="L39" i="1"/>
  <c r="M39" i="1" s="1"/>
  <c r="L44" i="1"/>
  <c r="M44" i="1" s="1"/>
  <c r="L45" i="1"/>
  <c r="M45" i="1" s="1"/>
  <c r="L33" i="1"/>
  <c r="M16" i="1" l="1"/>
  <c r="L51" i="1"/>
  <c r="M33" i="1"/>
  <c r="M51" i="1" l="1"/>
</calcChain>
</file>

<file path=xl/sharedStrings.xml><?xml version="1.0" encoding="utf-8"?>
<sst xmlns="http://schemas.openxmlformats.org/spreadsheetml/2006/main" count="210" uniqueCount="111">
  <si>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</si>
  <si>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</si>
  <si>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</si>
  <si>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</si>
  <si>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</si>
  <si>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</si>
  <si>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</si>
  <si>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</si>
  <si>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</si>
  <si>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</si>
  <si>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</si>
  <si>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</si>
  <si>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</si>
  <si>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</si>
  <si>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</si>
  <si>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</si>
  <si>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</si>
  <si>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</si>
  <si>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Ballester Garcia, Diego Armando</t>
  </si>
  <si>
    <t>Técnico GIS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</si>
  <si>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</si>
  <si>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</si>
  <si>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</si>
  <si>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</si>
  <si>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</si>
  <si>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</si>
  <si>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</si>
  <si>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</si>
  <si>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</si>
  <si>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</si>
  <si>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</si>
  <si>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</si>
  <si>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</si>
  <si>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</si>
  <si>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</si>
  <si>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</si>
  <si>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</si>
  <si>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</si>
  <si>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</si>
  <si>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</si>
  <si>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</si>
  <si>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</si>
  <si>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Guzmán Javier, Vladimir Enrique</t>
  </si>
  <si>
    <t xml:space="preserve">Enc. Div. De Estudios Sismicos y Microzonificación 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</si>
  <si>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</si>
  <si>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</si>
  <si>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</si>
  <si>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</si>
  <si>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</si>
  <si>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</si>
  <si>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</si>
  <si>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</si>
  <si>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</si>
  <si>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</si>
  <si>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</si>
  <si>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</si>
  <si>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</si>
  <si>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</si>
  <si>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</si>
  <si>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</si>
  <si>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</si>
  <si>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</si>
  <si>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</si>
  <si>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</si>
  <si>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</si>
  <si>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Auxiliar Administrativo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</si>
  <si>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</si>
  <si>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</si>
  <si>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</si>
  <si>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</si>
  <si>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</si>
  <si>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</si>
  <si>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</si>
  <si>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</si>
  <si>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</si>
  <si>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</si>
  <si>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</si>
  <si>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</si>
  <si>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</si>
  <si>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</si>
  <si>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</si>
  <si>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</si>
  <si>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 xml:space="preserve">Vargas Paez, Johnny Vargas </t>
  </si>
  <si>
    <t>Auxiliar de Muestra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</si>
  <si>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</si>
  <si>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</si>
  <si>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</si>
  <si>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</si>
  <si>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Enc. Administrativo Financiero</t>
  </si>
  <si>
    <t xml:space="preserve">                  Director Ejecutivo</t>
  </si>
  <si>
    <t xml:space="preserve">       Lic. Fernando Gonzalez Sanchez</t>
  </si>
  <si>
    <t>Gonzalez Sanchez, Fernando</t>
  </si>
  <si>
    <t>Enc. Departamento Administrativo y Financiero</t>
  </si>
  <si>
    <t>GENERO</t>
  </si>
  <si>
    <t>Masculino</t>
  </si>
  <si>
    <t>Femenino</t>
  </si>
  <si>
    <t>Total</t>
  </si>
  <si>
    <t>Peña Lalane, Carlos</t>
  </si>
  <si>
    <t>Auxiliar y Suministro</t>
  </si>
  <si>
    <t>Ullola, Demetrio</t>
  </si>
  <si>
    <t>Ayudante de mantenimiento</t>
  </si>
  <si>
    <t>Masculio</t>
  </si>
  <si>
    <t>Hernandez Reyna, Marlenis Elizabeth</t>
  </si>
  <si>
    <t>Recepcionista</t>
  </si>
  <si>
    <t>Femenina</t>
  </si>
  <si>
    <t>Baez Hilario, Gregorio</t>
  </si>
  <si>
    <t>Concepcion Perez, Luis Ruben</t>
  </si>
  <si>
    <t>Camarero</t>
  </si>
  <si>
    <t>Lic. Jose A. Cruz Acosta</t>
  </si>
  <si>
    <t>Dinámica de Estudios Sismicos</t>
  </si>
  <si>
    <t xml:space="preserve">                                                                       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</si>
</sst>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3" fontId="0" fillId="0" borderId="1" xfId="1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6" fillId="0" borderId="1" xfId="1" applyFont="1" applyBorder="1"/>
    <xf numFmtId="4" fontId="0" fillId="0" borderId="1" xfId="0" applyNumberForma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4" fontId="2" fillId="0" borderId="0" xfId="0" applyNumberFormat="1" applyFont="1"/>
    <xf numFmtId="43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/>
    <xf numFmtId="43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C194-3982-487C-B766-94B0D2DC7547}">
  <sheetPr>
    <pageSetUpPr fitToPage="1"/>
  </sheetPr>
  <dimension ref="A4:M61"/>
  <sheetViews>
    <sheetView tabSelected="1" topLeftCell="D7" workbookViewId="0">
      <selection activeCell="J9" sqref="J9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4" t="s">
        <v>0</v>
      </c>
      <c r="B8" s="34"/>
      <c r="C8" s="34"/>
      <c r="D8" s="34"/>
      <c r="E8" s="34"/>
      <c r="F8" s="34"/>
      <c r="G8" s="34"/>
      <c r="H8" s="34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5" t="s">
        <v>1</v>
      </c>
      <c r="D10" s="35"/>
      <c r="E10" s="35"/>
      <c r="F10" s="35"/>
      <c r="G10" s="3"/>
      <c r="H10" s="3"/>
      <c r="I10" s="3"/>
      <c r="J10" s="3"/>
      <c r="K10" s="3"/>
      <c r="L10" s="3"/>
      <c r="M10" s="3"/>
    </row>
    <row r="11" spans="1:13" ht="15.75" x14ac:dyDescent="0.25">
      <c r="C11" s="35" t="s">
        <v>2</v>
      </c>
      <c r="D11" s="35"/>
      <c r="E11" s="35"/>
      <c r="F11" s="35"/>
      <c r="G11" s="3"/>
      <c r="H11" s="3"/>
      <c r="I11" s="3"/>
      <c r="J11" s="3"/>
      <c r="K11" s="3"/>
      <c r="L11" s="3"/>
      <c r="M11" s="3"/>
    </row>
    <row r="12" spans="1:13" ht="15.75" x14ac:dyDescent="0.25">
      <c r="C12" s="35" t="s">
        <v>110</v>
      </c>
      <c r="D12" s="35"/>
      <c r="E12" s="35"/>
      <c r="F12" s="35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93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38</v>
      </c>
      <c r="C16" s="7" t="s">
        <v>39</v>
      </c>
      <c r="D16" s="7" t="s">
        <v>40</v>
      </c>
      <c r="E16" s="7" t="s">
        <v>94</v>
      </c>
      <c r="F16" s="7" t="s">
        <v>41</v>
      </c>
      <c r="G16" s="9">
        <v>245000</v>
      </c>
      <c r="H16" s="19">
        <v>7031.5</v>
      </c>
      <c r="I16" s="21">
        <v>46551.86</v>
      </c>
      <c r="J16" s="20">
        <v>4742.3999999999996</v>
      </c>
      <c r="K16" s="13">
        <v>3875.12</v>
      </c>
      <c r="L16" s="14">
        <f>H16+I16+J16+K16</f>
        <v>62200.880000000005</v>
      </c>
      <c r="M16" s="15">
        <f>G16-L16</f>
        <v>182799.12</v>
      </c>
    </row>
    <row r="17" spans="1:13" x14ac:dyDescent="0.25">
      <c r="A17" s="4">
        <v>2</v>
      </c>
      <c r="B17" s="7" t="s">
        <v>51</v>
      </c>
      <c r="C17" s="7" t="s">
        <v>52</v>
      </c>
      <c r="D17" s="7" t="s">
        <v>16</v>
      </c>
      <c r="E17" s="7" t="s">
        <v>94</v>
      </c>
      <c r="F17" s="7" t="s">
        <v>41</v>
      </c>
      <c r="G17" s="9">
        <v>31500</v>
      </c>
      <c r="H17" s="7">
        <v>904.05</v>
      </c>
      <c r="I17" s="22" t="s">
        <v>25</v>
      </c>
      <c r="J17" s="23">
        <v>957.6</v>
      </c>
      <c r="K17" s="13">
        <v>25</v>
      </c>
      <c r="L17" s="10">
        <f>H17+J17+K17</f>
        <v>1886.65</v>
      </c>
      <c r="M17" s="15">
        <f>G17-L17</f>
        <v>29613.35</v>
      </c>
    </row>
    <row r="18" spans="1:13" x14ac:dyDescent="0.25">
      <c r="A18" s="4">
        <v>3</v>
      </c>
      <c r="B18" s="7" t="s">
        <v>64</v>
      </c>
      <c r="C18" s="7" t="s">
        <v>65</v>
      </c>
      <c r="D18" s="7" t="s">
        <v>16</v>
      </c>
      <c r="E18" s="7" t="s">
        <v>94</v>
      </c>
      <c r="F18" s="7" t="s">
        <v>41</v>
      </c>
      <c r="G18" s="9">
        <v>35000</v>
      </c>
      <c r="H18" s="17">
        <v>1004.5</v>
      </c>
      <c r="I18" s="11" t="s">
        <v>25</v>
      </c>
      <c r="J18" s="18">
        <v>1064</v>
      </c>
      <c r="K18" s="13">
        <v>125</v>
      </c>
      <c r="L18" s="14">
        <f>H18+J18+K18</f>
        <v>2193.5</v>
      </c>
      <c r="M18" s="15">
        <f>G18-L18</f>
        <v>32806.5</v>
      </c>
    </row>
    <row r="19" spans="1:13" x14ac:dyDescent="0.25">
      <c r="A19" s="4">
        <v>4</v>
      </c>
      <c r="B19" s="7" t="s">
        <v>60</v>
      </c>
      <c r="C19" s="7" t="s">
        <v>33</v>
      </c>
      <c r="D19" s="7" t="s">
        <v>28</v>
      </c>
      <c r="E19" s="7" t="s">
        <v>94</v>
      </c>
      <c r="F19" s="7" t="s">
        <v>41</v>
      </c>
      <c r="G19" s="9">
        <v>28350</v>
      </c>
      <c r="H19" s="17">
        <v>813.65</v>
      </c>
      <c r="I19" s="11" t="s">
        <v>25</v>
      </c>
      <c r="J19" s="18">
        <v>861.84</v>
      </c>
      <c r="K19" s="13">
        <v>7635</v>
      </c>
      <c r="L19" s="14">
        <v>9310.49</v>
      </c>
      <c r="M19" s="15">
        <f>G19-L19</f>
        <v>19039.510000000002</v>
      </c>
    </row>
    <row r="20" spans="1:13" x14ac:dyDescent="0.25">
      <c r="A20" s="4">
        <v>5</v>
      </c>
      <c r="B20" s="7" t="s">
        <v>46</v>
      </c>
      <c r="C20" s="7" t="s">
        <v>47</v>
      </c>
      <c r="D20" s="7" t="s">
        <v>16</v>
      </c>
      <c r="E20" s="7" t="s">
        <v>95</v>
      </c>
      <c r="F20" s="7" t="s">
        <v>48</v>
      </c>
      <c r="G20" s="9">
        <v>91000</v>
      </c>
      <c r="H20" s="14">
        <v>2611.6999999999998</v>
      </c>
      <c r="I20" s="16">
        <v>9988.34</v>
      </c>
      <c r="J20" s="14">
        <v>2766.4</v>
      </c>
      <c r="K20" s="13">
        <v>145</v>
      </c>
      <c r="L20" s="14">
        <f>H20+I20+J20+K20</f>
        <v>15511.44</v>
      </c>
      <c r="M20" s="15">
        <f>G20-L20</f>
        <v>75488.56</v>
      </c>
    </row>
    <row r="21" spans="1:13" x14ac:dyDescent="0.25">
      <c r="A21" s="4">
        <v>6</v>
      </c>
      <c r="B21" s="7" t="s">
        <v>91</v>
      </c>
      <c r="C21" s="7" t="s">
        <v>92</v>
      </c>
      <c r="D21" s="7" t="s">
        <v>28</v>
      </c>
      <c r="E21" s="7" t="s">
        <v>94</v>
      </c>
      <c r="F21" s="7" t="s">
        <v>24</v>
      </c>
      <c r="G21" s="9">
        <v>100000</v>
      </c>
      <c r="H21" s="14">
        <v>2870</v>
      </c>
      <c r="I21" s="16">
        <v>11430.31</v>
      </c>
      <c r="J21" s="14">
        <v>3040</v>
      </c>
      <c r="K21" s="13">
        <v>5945.24</v>
      </c>
      <c r="L21" s="14">
        <v>23285.55</v>
      </c>
      <c r="M21" s="15">
        <v>76714.45</v>
      </c>
    </row>
    <row r="22" spans="1:13" x14ac:dyDescent="0.25">
      <c r="A22" s="4">
        <v>7</v>
      </c>
      <c r="B22" s="7" t="s">
        <v>31</v>
      </c>
      <c r="C22" s="7" t="s">
        <v>32</v>
      </c>
      <c r="D22" s="7" t="s">
        <v>28</v>
      </c>
      <c r="E22" s="7" t="s">
        <v>94</v>
      </c>
      <c r="F22" s="7" t="s">
        <v>24</v>
      </c>
      <c r="G22" s="9">
        <v>65000</v>
      </c>
      <c r="H22" s="14">
        <v>1865.5</v>
      </c>
      <c r="I22" s="16">
        <v>4427.58</v>
      </c>
      <c r="J22" s="14">
        <v>1976</v>
      </c>
      <c r="K22" s="13">
        <v>525</v>
      </c>
      <c r="L22" s="14">
        <f>H22+I22+J22+K22</f>
        <v>8794.08</v>
      </c>
      <c r="M22" s="15">
        <f t="shared" ref="M22:M25" si="0">G22-L22</f>
        <v>56205.919999999998</v>
      </c>
    </row>
    <row r="23" spans="1:13" x14ac:dyDescent="0.25">
      <c r="A23" s="4">
        <v>8</v>
      </c>
      <c r="B23" s="7" t="s">
        <v>44</v>
      </c>
      <c r="C23" s="7" t="s">
        <v>45</v>
      </c>
      <c r="D23" s="7" t="s">
        <v>16</v>
      </c>
      <c r="E23" s="7" t="s">
        <v>95</v>
      </c>
      <c r="F23" s="7" t="s">
        <v>24</v>
      </c>
      <c r="G23" s="9">
        <v>65000</v>
      </c>
      <c r="H23" s="14">
        <v>1865.5</v>
      </c>
      <c r="I23" s="16">
        <v>4427.58</v>
      </c>
      <c r="J23" s="14">
        <v>1976</v>
      </c>
      <c r="K23" s="13">
        <v>9025</v>
      </c>
      <c r="L23" s="14">
        <f>H23+I23+J23+K23</f>
        <v>17294.080000000002</v>
      </c>
      <c r="M23" s="15">
        <f t="shared" si="0"/>
        <v>47705.919999999998</v>
      </c>
    </row>
    <row r="24" spans="1:13" x14ac:dyDescent="0.25">
      <c r="A24" s="4">
        <v>9</v>
      </c>
      <c r="B24" s="7" t="s">
        <v>49</v>
      </c>
      <c r="C24" s="7" t="s">
        <v>50</v>
      </c>
      <c r="D24" s="7" t="s">
        <v>16</v>
      </c>
      <c r="E24" s="7" t="s">
        <v>95</v>
      </c>
      <c r="F24" s="7" t="s">
        <v>24</v>
      </c>
      <c r="G24" s="9">
        <v>22000</v>
      </c>
      <c r="H24" s="14">
        <v>631.4</v>
      </c>
      <c r="I24" s="11" t="s">
        <v>25</v>
      </c>
      <c r="J24" s="18">
        <v>668.8</v>
      </c>
      <c r="K24" s="13">
        <v>25</v>
      </c>
      <c r="L24" s="14">
        <f>H24+J24+K24</f>
        <v>1325.1999999999998</v>
      </c>
      <c r="M24" s="15">
        <f t="shared" si="0"/>
        <v>20674.8</v>
      </c>
    </row>
    <row r="25" spans="1:13" x14ac:dyDescent="0.25">
      <c r="A25" s="4">
        <v>10</v>
      </c>
      <c r="B25" s="7" t="s">
        <v>75</v>
      </c>
      <c r="C25" s="7" t="s">
        <v>50</v>
      </c>
      <c r="D25" s="7" t="s">
        <v>16</v>
      </c>
      <c r="E25" s="7" t="s">
        <v>95</v>
      </c>
      <c r="F25" s="7" t="s">
        <v>24</v>
      </c>
      <c r="G25" s="9">
        <v>22000</v>
      </c>
      <c r="H25" s="14">
        <v>631.4</v>
      </c>
      <c r="I25" s="11" t="s">
        <v>25</v>
      </c>
      <c r="J25" s="18">
        <v>668.8</v>
      </c>
      <c r="K25" s="13">
        <v>25</v>
      </c>
      <c r="L25" s="14">
        <f>H25+J25+K25</f>
        <v>1325.1999999999998</v>
      </c>
      <c r="M25" s="15">
        <f t="shared" si="0"/>
        <v>20674.8</v>
      </c>
    </row>
    <row r="26" spans="1:13" x14ac:dyDescent="0.25">
      <c r="A26" s="4">
        <v>11</v>
      </c>
      <c r="B26" s="7" t="s">
        <v>58</v>
      </c>
      <c r="C26" s="7" t="s">
        <v>59</v>
      </c>
      <c r="D26" s="7" t="s">
        <v>16</v>
      </c>
      <c r="E26" s="7" t="s">
        <v>94</v>
      </c>
      <c r="F26" s="7" t="s">
        <v>24</v>
      </c>
      <c r="G26" s="9">
        <v>21500</v>
      </c>
      <c r="H26" s="17">
        <v>617.04999999999995</v>
      </c>
      <c r="I26" s="11" t="s">
        <v>25</v>
      </c>
      <c r="J26" s="18">
        <v>653.6</v>
      </c>
      <c r="K26" s="13">
        <v>25</v>
      </c>
      <c r="L26" s="14">
        <v>1295.6500000000001</v>
      </c>
      <c r="M26" s="15">
        <v>20204.349999999999</v>
      </c>
    </row>
    <row r="27" spans="1:13" x14ac:dyDescent="0.25">
      <c r="A27" s="4">
        <v>12</v>
      </c>
      <c r="B27" s="7" t="s">
        <v>102</v>
      </c>
      <c r="C27" s="7" t="s">
        <v>103</v>
      </c>
      <c r="D27" s="7" t="s">
        <v>16</v>
      </c>
      <c r="E27" s="7" t="s">
        <v>104</v>
      </c>
      <c r="F27" s="7" t="s">
        <v>24</v>
      </c>
      <c r="G27" s="9">
        <v>28000</v>
      </c>
      <c r="H27" s="14">
        <v>803.6</v>
      </c>
      <c r="I27" s="16"/>
      <c r="J27" s="14">
        <v>851.2</v>
      </c>
      <c r="K27" s="13">
        <v>1375.12</v>
      </c>
      <c r="L27" s="14">
        <v>3029.92</v>
      </c>
      <c r="M27" s="15">
        <v>24970.080000000002</v>
      </c>
    </row>
    <row r="28" spans="1:13" x14ac:dyDescent="0.25">
      <c r="A28" s="4">
        <v>13</v>
      </c>
      <c r="B28" s="7" t="s">
        <v>97</v>
      </c>
      <c r="C28" s="7" t="s">
        <v>98</v>
      </c>
      <c r="D28" s="7" t="s">
        <v>16</v>
      </c>
      <c r="E28" s="7" t="s">
        <v>94</v>
      </c>
      <c r="F28" s="7" t="s">
        <v>24</v>
      </c>
      <c r="G28" s="9">
        <v>25000</v>
      </c>
      <c r="H28" s="14">
        <v>717.5</v>
      </c>
      <c r="I28" s="16"/>
      <c r="J28" s="14">
        <v>760</v>
      </c>
      <c r="K28" s="13">
        <v>2025</v>
      </c>
      <c r="L28" s="14">
        <v>3502.5</v>
      </c>
      <c r="M28" s="15">
        <v>21497.5</v>
      </c>
    </row>
    <row r="29" spans="1:13" x14ac:dyDescent="0.25">
      <c r="A29" s="4">
        <v>14</v>
      </c>
      <c r="B29" s="7" t="s">
        <v>99</v>
      </c>
      <c r="C29" s="7" t="s">
        <v>100</v>
      </c>
      <c r="D29" s="7" t="s">
        <v>16</v>
      </c>
      <c r="E29" s="7" t="s">
        <v>101</v>
      </c>
      <c r="F29" s="7" t="s">
        <v>24</v>
      </c>
      <c r="G29" s="9">
        <v>25000</v>
      </c>
      <c r="H29" s="14">
        <v>717.5</v>
      </c>
      <c r="I29" s="16"/>
      <c r="J29" s="14">
        <v>760</v>
      </c>
      <c r="K29" s="13">
        <v>25</v>
      </c>
      <c r="L29" s="14">
        <v>1502.5</v>
      </c>
      <c r="M29" s="15">
        <v>23497.5</v>
      </c>
    </row>
    <row r="30" spans="1:13" x14ac:dyDescent="0.25">
      <c r="A30" s="4">
        <v>15</v>
      </c>
      <c r="B30" s="7" t="s">
        <v>106</v>
      </c>
      <c r="C30" s="7" t="s">
        <v>107</v>
      </c>
      <c r="D30" s="7" t="s">
        <v>16</v>
      </c>
      <c r="E30" s="7" t="s">
        <v>94</v>
      </c>
      <c r="F30" s="7" t="s">
        <v>24</v>
      </c>
      <c r="G30" s="9">
        <v>20000</v>
      </c>
      <c r="H30" s="14">
        <v>574</v>
      </c>
      <c r="I30" s="16"/>
      <c r="J30" s="14">
        <v>608</v>
      </c>
      <c r="K30" s="13">
        <v>25</v>
      </c>
      <c r="L30" s="14">
        <v>1207</v>
      </c>
      <c r="M30" s="15">
        <v>18793</v>
      </c>
    </row>
    <row r="31" spans="1:13" x14ac:dyDescent="0.25">
      <c r="A31" s="4">
        <v>16</v>
      </c>
      <c r="B31" s="7" t="s">
        <v>105</v>
      </c>
      <c r="C31" s="7" t="s">
        <v>33</v>
      </c>
      <c r="D31" s="7" t="s">
        <v>16</v>
      </c>
      <c r="E31" s="7" t="s">
        <v>94</v>
      </c>
      <c r="F31" s="7" t="s">
        <v>24</v>
      </c>
      <c r="G31" s="9">
        <v>20000</v>
      </c>
      <c r="H31" s="10">
        <v>574</v>
      </c>
      <c r="I31" s="21"/>
      <c r="J31" s="12">
        <v>608</v>
      </c>
      <c r="K31" s="13">
        <v>25</v>
      </c>
      <c r="L31" s="12">
        <v>1207</v>
      </c>
      <c r="M31" s="13">
        <v>18793</v>
      </c>
    </row>
    <row r="32" spans="1:13" x14ac:dyDescent="0.25">
      <c r="A32" s="4">
        <v>17</v>
      </c>
      <c r="B32" s="7" t="s">
        <v>80</v>
      </c>
      <c r="C32" s="7" t="s">
        <v>81</v>
      </c>
      <c r="D32" s="7" t="s">
        <v>28</v>
      </c>
      <c r="E32" s="7" t="s">
        <v>94</v>
      </c>
      <c r="F32" s="7" t="s">
        <v>17</v>
      </c>
      <c r="G32" s="9">
        <v>130000</v>
      </c>
      <c r="H32" s="14">
        <v>3731</v>
      </c>
      <c r="I32" s="16">
        <v>19162.12</v>
      </c>
      <c r="J32" s="14">
        <v>3952</v>
      </c>
      <c r="K32" s="13">
        <v>125</v>
      </c>
      <c r="L32" s="14">
        <f>H32+I32+J32+K32</f>
        <v>26970.12</v>
      </c>
      <c r="M32" s="15">
        <f>G32-L32</f>
        <v>103029.88</v>
      </c>
    </row>
    <row r="33" spans="1:13" x14ac:dyDescent="0.25">
      <c r="A33" s="4">
        <v>18</v>
      </c>
      <c r="B33" s="7" t="s">
        <v>14</v>
      </c>
      <c r="C33" s="7" t="s">
        <v>15</v>
      </c>
      <c r="D33" s="7" t="s">
        <v>16</v>
      </c>
      <c r="E33" s="7" t="s">
        <v>94</v>
      </c>
      <c r="F33" s="8" t="s">
        <v>17</v>
      </c>
      <c r="G33" s="9">
        <v>45000</v>
      </c>
      <c r="H33" s="10">
        <v>1291.5</v>
      </c>
      <c r="I33" s="21">
        <v>1148.33</v>
      </c>
      <c r="J33" s="12">
        <v>1368</v>
      </c>
      <c r="K33" s="13">
        <v>25</v>
      </c>
      <c r="L33" s="12">
        <f t="shared" ref="L33" si="1">H33+I33+J33+K33</f>
        <v>3832.83</v>
      </c>
      <c r="M33" s="13">
        <f t="shared" ref="M33" si="2">G33-L33</f>
        <v>41167.17</v>
      </c>
    </row>
    <row r="34" spans="1:13" x14ac:dyDescent="0.25">
      <c r="A34" s="4">
        <v>19</v>
      </c>
      <c r="B34" s="7" t="s">
        <v>82</v>
      </c>
      <c r="C34" s="7" t="s">
        <v>83</v>
      </c>
      <c r="D34" s="7" t="s">
        <v>16</v>
      </c>
      <c r="E34" s="7" t="s">
        <v>94</v>
      </c>
      <c r="F34" s="7" t="s">
        <v>17</v>
      </c>
      <c r="G34" s="9">
        <v>35000</v>
      </c>
      <c r="H34" s="14">
        <v>1004.5</v>
      </c>
      <c r="I34" s="11" t="s">
        <v>25</v>
      </c>
      <c r="J34" s="14">
        <v>1064</v>
      </c>
      <c r="K34" s="13">
        <v>25</v>
      </c>
      <c r="L34" s="14">
        <f>H34+J34+K34</f>
        <v>2093.5</v>
      </c>
      <c r="M34" s="15">
        <f>G34-L34</f>
        <v>32906.5</v>
      </c>
    </row>
    <row r="35" spans="1:13" x14ac:dyDescent="0.25">
      <c r="A35" s="4">
        <v>20</v>
      </c>
      <c r="B35" s="7" t="s">
        <v>54</v>
      </c>
      <c r="C35" s="7" t="s">
        <v>55</v>
      </c>
      <c r="D35" s="7" t="s">
        <v>28</v>
      </c>
      <c r="E35" s="7" t="s">
        <v>95</v>
      </c>
      <c r="F35" s="7" t="s">
        <v>53</v>
      </c>
      <c r="G35" s="9">
        <v>35000</v>
      </c>
      <c r="H35" s="14">
        <v>1004.5</v>
      </c>
      <c r="I35" s="11" t="s">
        <v>25</v>
      </c>
      <c r="J35" s="14">
        <v>1064</v>
      </c>
      <c r="K35" s="13">
        <v>12887</v>
      </c>
      <c r="L35" s="14">
        <v>14955.5</v>
      </c>
      <c r="M35" s="15">
        <v>20044.5</v>
      </c>
    </row>
    <row r="36" spans="1:13" x14ac:dyDescent="0.25">
      <c r="A36" s="4">
        <v>21</v>
      </c>
      <c r="B36" s="7" t="s">
        <v>73</v>
      </c>
      <c r="C36" s="7" t="s">
        <v>74</v>
      </c>
      <c r="D36" s="7" t="s">
        <v>16</v>
      </c>
      <c r="E36" s="7" t="s">
        <v>95</v>
      </c>
      <c r="F36" s="7" t="s">
        <v>36</v>
      </c>
      <c r="G36" s="9">
        <v>91000</v>
      </c>
      <c r="H36" s="14">
        <v>2611.6999999999998</v>
      </c>
      <c r="I36" s="16">
        <v>9313.2800000000007</v>
      </c>
      <c r="J36" s="14">
        <v>2766.4</v>
      </c>
      <c r="K36" s="13">
        <v>5865.24</v>
      </c>
      <c r="L36" s="14">
        <f>H36+I36+J36+K36</f>
        <v>20556.62</v>
      </c>
      <c r="M36" s="15">
        <f t="shared" ref="M36:M41" si="3">G36-L36</f>
        <v>70443.38</v>
      </c>
    </row>
    <row r="37" spans="1:13" x14ac:dyDescent="0.25">
      <c r="A37" s="4">
        <v>22</v>
      </c>
      <c r="B37" s="7" t="s">
        <v>42</v>
      </c>
      <c r="C37" s="7" t="s">
        <v>43</v>
      </c>
      <c r="D37" s="7" t="s">
        <v>16</v>
      </c>
      <c r="E37" s="7" t="s">
        <v>94</v>
      </c>
      <c r="F37" s="7" t="s">
        <v>109</v>
      </c>
      <c r="G37" s="9">
        <v>60000</v>
      </c>
      <c r="H37" s="14">
        <v>1722</v>
      </c>
      <c r="I37" s="16">
        <v>3486.68</v>
      </c>
      <c r="J37" s="14">
        <v>1824</v>
      </c>
      <c r="K37" s="13">
        <v>25</v>
      </c>
      <c r="L37" s="14">
        <f>H37+I37+J37+K37</f>
        <v>7057.68</v>
      </c>
      <c r="M37" s="15">
        <f t="shared" si="3"/>
        <v>52942.32</v>
      </c>
    </row>
    <row r="38" spans="1:13" x14ac:dyDescent="0.25">
      <c r="A38" s="4">
        <v>23</v>
      </c>
      <c r="B38" s="7" t="s">
        <v>34</v>
      </c>
      <c r="C38" s="7" t="s">
        <v>35</v>
      </c>
      <c r="D38" s="7" t="s">
        <v>28</v>
      </c>
      <c r="E38" s="7" t="s">
        <v>94</v>
      </c>
      <c r="F38" s="7" t="s">
        <v>36</v>
      </c>
      <c r="G38" s="9">
        <v>41000</v>
      </c>
      <c r="H38" s="19">
        <v>1176.7</v>
      </c>
      <c r="I38" s="11">
        <v>583.79</v>
      </c>
      <c r="J38" s="20">
        <v>1246.4000000000001</v>
      </c>
      <c r="K38" s="13">
        <v>25</v>
      </c>
      <c r="L38" s="14">
        <v>3031.89</v>
      </c>
      <c r="M38" s="15">
        <f t="shared" si="3"/>
        <v>37968.11</v>
      </c>
    </row>
    <row r="39" spans="1:13" x14ac:dyDescent="0.25">
      <c r="A39" s="4">
        <v>24</v>
      </c>
      <c r="B39" s="7" t="s">
        <v>29</v>
      </c>
      <c r="C39" s="7" t="s">
        <v>30</v>
      </c>
      <c r="D39" s="7" t="s">
        <v>28</v>
      </c>
      <c r="E39" s="7" t="s">
        <v>94</v>
      </c>
      <c r="F39" s="7" t="s">
        <v>20</v>
      </c>
      <c r="G39" s="9">
        <v>91000</v>
      </c>
      <c r="H39" s="14">
        <v>2611.6999999999998</v>
      </c>
      <c r="I39" s="16">
        <v>9988.34</v>
      </c>
      <c r="J39" s="14">
        <v>2766.4</v>
      </c>
      <c r="K39" s="13">
        <v>1625</v>
      </c>
      <c r="L39" s="14">
        <f>H39+I39+J39+K39</f>
        <v>16991.440000000002</v>
      </c>
      <c r="M39" s="15">
        <f t="shared" si="3"/>
        <v>74008.56</v>
      </c>
    </row>
    <row r="40" spans="1:13" x14ac:dyDescent="0.25">
      <c r="A40" s="4">
        <v>25</v>
      </c>
      <c r="B40" s="7" t="s">
        <v>66</v>
      </c>
      <c r="C40" s="7" t="s">
        <v>67</v>
      </c>
      <c r="D40" s="7" t="s">
        <v>16</v>
      </c>
      <c r="E40" s="7" t="s">
        <v>94</v>
      </c>
      <c r="F40" s="7" t="s">
        <v>63</v>
      </c>
      <c r="G40" s="9">
        <v>49000</v>
      </c>
      <c r="H40" s="14">
        <v>1406.3</v>
      </c>
      <c r="I40" s="16">
        <v>1510.35</v>
      </c>
      <c r="J40" s="14">
        <v>1489.6</v>
      </c>
      <c r="K40" s="13">
        <v>1475.12</v>
      </c>
      <c r="L40" s="14">
        <f>H40+I40+J40+K40</f>
        <v>5881.37</v>
      </c>
      <c r="M40" s="15">
        <f t="shared" si="3"/>
        <v>43118.63</v>
      </c>
    </row>
    <row r="41" spans="1:13" x14ac:dyDescent="0.25">
      <c r="A41" s="4">
        <v>26</v>
      </c>
      <c r="B41" s="7" t="s">
        <v>61</v>
      </c>
      <c r="C41" s="7" t="s">
        <v>62</v>
      </c>
      <c r="D41" s="7" t="s">
        <v>16</v>
      </c>
      <c r="E41" s="7" t="s">
        <v>94</v>
      </c>
      <c r="F41" s="7" t="s">
        <v>63</v>
      </c>
      <c r="G41" s="9">
        <v>45000</v>
      </c>
      <c r="H41" s="14">
        <v>1291.5</v>
      </c>
      <c r="I41" s="21">
        <v>1148.33</v>
      </c>
      <c r="J41" s="14">
        <v>1368</v>
      </c>
      <c r="K41" s="13">
        <v>25</v>
      </c>
      <c r="L41" s="14">
        <f>H41+I41+J41+K41</f>
        <v>3832.83</v>
      </c>
      <c r="M41" s="15">
        <f t="shared" si="3"/>
        <v>41167.17</v>
      </c>
    </row>
    <row r="42" spans="1:13" x14ac:dyDescent="0.25">
      <c r="A42" s="4">
        <v>27</v>
      </c>
      <c r="B42" s="7" t="s">
        <v>18</v>
      </c>
      <c r="C42" s="7" t="s">
        <v>19</v>
      </c>
      <c r="D42" s="7" t="s">
        <v>16</v>
      </c>
      <c r="E42" s="7" t="s">
        <v>94</v>
      </c>
      <c r="F42" s="7" t="s">
        <v>20</v>
      </c>
      <c r="G42" s="9">
        <v>40000</v>
      </c>
      <c r="H42" s="14">
        <v>1148</v>
      </c>
      <c r="I42" s="11">
        <v>442.65</v>
      </c>
      <c r="J42" s="14">
        <v>1216</v>
      </c>
      <c r="K42" s="13">
        <v>25</v>
      </c>
      <c r="L42" s="14">
        <f>H42+I42+J42+K42</f>
        <v>2831.65</v>
      </c>
      <c r="M42" s="15">
        <f t="shared" ref="M42:M45" si="4">G42-L42</f>
        <v>37168.35</v>
      </c>
    </row>
    <row r="43" spans="1:13" x14ac:dyDescent="0.25">
      <c r="A43" s="4">
        <v>28</v>
      </c>
      <c r="B43" s="7" t="s">
        <v>69</v>
      </c>
      <c r="C43" s="7" t="s">
        <v>70</v>
      </c>
      <c r="D43" s="7" t="s">
        <v>16</v>
      </c>
      <c r="E43" s="7" t="s">
        <v>94</v>
      </c>
      <c r="F43" s="7" t="s">
        <v>63</v>
      </c>
      <c r="G43" s="9">
        <v>27300</v>
      </c>
      <c r="H43" s="14">
        <v>783.51</v>
      </c>
      <c r="I43" s="11" t="s">
        <v>25</v>
      </c>
      <c r="J43" s="18">
        <v>829.92</v>
      </c>
      <c r="K43" s="13">
        <v>25</v>
      </c>
      <c r="L43" s="14">
        <f>H43+J43+K43</f>
        <v>1638.4299999999998</v>
      </c>
      <c r="M43" s="15">
        <f>G43-L43</f>
        <v>25661.57</v>
      </c>
    </row>
    <row r="44" spans="1:13" x14ac:dyDescent="0.25">
      <c r="A44" s="4">
        <v>29</v>
      </c>
      <c r="B44" s="7" t="s">
        <v>26</v>
      </c>
      <c r="C44" s="7" t="s">
        <v>27</v>
      </c>
      <c r="D44" s="7" t="s">
        <v>28</v>
      </c>
      <c r="E44" s="7" t="s">
        <v>95</v>
      </c>
      <c r="F44" s="7" t="s">
        <v>23</v>
      </c>
      <c r="G44" s="9">
        <v>97000</v>
      </c>
      <c r="H44" s="14">
        <v>2783.9</v>
      </c>
      <c r="I44" s="16">
        <v>11399.69</v>
      </c>
      <c r="J44" s="14">
        <v>2948.8</v>
      </c>
      <c r="K44" s="13">
        <v>225</v>
      </c>
      <c r="L44" s="14">
        <f>H44+I44+J44+K44</f>
        <v>17357.39</v>
      </c>
      <c r="M44" s="15">
        <f>G44-L44</f>
        <v>79642.61</v>
      </c>
    </row>
    <row r="45" spans="1:13" x14ac:dyDescent="0.25">
      <c r="A45" s="4">
        <v>30</v>
      </c>
      <c r="B45" s="7" t="s">
        <v>21</v>
      </c>
      <c r="C45" s="7" t="s">
        <v>22</v>
      </c>
      <c r="D45" s="7" t="s">
        <v>16</v>
      </c>
      <c r="E45" s="7" t="s">
        <v>94</v>
      </c>
      <c r="F45" s="7" t="s">
        <v>23</v>
      </c>
      <c r="G45" s="9">
        <v>70000</v>
      </c>
      <c r="H45" s="14">
        <v>2009</v>
      </c>
      <c r="I45" s="16">
        <v>5368.48</v>
      </c>
      <c r="J45" s="14">
        <v>2128</v>
      </c>
      <c r="K45" s="13">
        <v>25</v>
      </c>
      <c r="L45" s="14">
        <f>H45+I45+J45+K45</f>
        <v>9530.48</v>
      </c>
      <c r="M45" s="15">
        <f t="shared" si="4"/>
        <v>60469.520000000004</v>
      </c>
    </row>
    <row r="46" spans="1:13" x14ac:dyDescent="0.25">
      <c r="A46" s="4">
        <v>31</v>
      </c>
      <c r="B46" s="7" t="s">
        <v>37</v>
      </c>
      <c r="C46" s="7" t="s">
        <v>35</v>
      </c>
      <c r="D46" s="7" t="s">
        <v>28</v>
      </c>
      <c r="E46" s="7" t="s">
        <v>94</v>
      </c>
      <c r="F46" s="7" t="s">
        <v>23</v>
      </c>
      <c r="G46" s="9">
        <v>40000</v>
      </c>
      <c r="H46" s="19">
        <v>1148</v>
      </c>
      <c r="I46" s="11">
        <v>442.65</v>
      </c>
      <c r="J46" s="20">
        <v>1216</v>
      </c>
      <c r="K46" s="13">
        <v>25</v>
      </c>
      <c r="L46" s="14">
        <v>2831.65</v>
      </c>
      <c r="M46" s="15">
        <f>G46-L46</f>
        <v>37168.35</v>
      </c>
    </row>
    <row r="47" spans="1:13" x14ac:dyDescent="0.25">
      <c r="A47" s="4">
        <v>32</v>
      </c>
      <c r="B47" s="7" t="s">
        <v>71</v>
      </c>
      <c r="C47" s="7" t="s">
        <v>72</v>
      </c>
      <c r="D47" s="7" t="s">
        <v>16</v>
      </c>
      <c r="E47" s="7" t="s">
        <v>94</v>
      </c>
      <c r="F47" s="7" t="s">
        <v>68</v>
      </c>
      <c r="G47" s="9">
        <v>65000</v>
      </c>
      <c r="H47" s="14">
        <v>1865.5</v>
      </c>
      <c r="I47" s="16">
        <v>4427.58</v>
      </c>
      <c r="J47" s="14">
        <v>1976</v>
      </c>
      <c r="K47" s="13">
        <v>125</v>
      </c>
      <c r="L47" s="14">
        <f>H47+I47+J47+K47</f>
        <v>8394.08</v>
      </c>
      <c r="M47" s="15">
        <f>G47-L47</f>
        <v>56605.919999999998</v>
      </c>
    </row>
    <row r="48" spans="1:13" x14ac:dyDescent="0.25">
      <c r="A48" s="4">
        <v>33</v>
      </c>
      <c r="B48" s="7" t="s">
        <v>78</v>
      </c>
      <c r="C48" s="7" t="s">
        <v>79</v>
      </c>
      <c r="D48" s="7" t="s">
        <v>16</v>
      </c>
      <c r="E48" s="7" t="s">
        <v>95</v>
      </c>
      <c r="F48" s="7" t="s">
        <v>57</v>
      </c>
      <c r="G48" s="9">
        <v>91000</v>
      </c>
      <c r="H48" s="14">
        <v>2611.6999999999998</v>
      </c>
      <c r="I48" s="16">
        <v>9988.34</v>
      </c>
      <c r="J48" s="14">
        <v>2766.4</v>
      </c>
      <c r="K48" s="13">
        <v>245</v>
      </c>
      <c r="L48" s="14">
        <f>H48+I48+J48+K48</f>
        <v>15611.44</v>
      </c>
      <c r="M48" s="15">
        <f>G48-L48</f>
        <v>75388.56</v>
      </c>
    </row>
    <row r="49" spans="1:13" x14ac:dyDescent="0.25">
      <c r="A49" s="4">
        <v>34</v>
      </c>
      <c r="B49" s="7" t="s">
        <v>76</v>
      </c>
      <c r="C49" s="7" t="s">
        <v>77</v>
      </c>
      <c r="D49" s="7" t="s">
        <v>16</v>
      </c>
      <c r="E49" s="7" t="s">
        <v>95</v>
      </c>
      <c r="F49" s="7" t="s">
        <v>57</v>
      </c>
      <c r="G49" s="9">
        <v>70000</v>
      </c>
      <c r="H49" s="14">
        <v>2009</v>
      </c>
      <c r="I49" s="16">
        <v>5368.48</v>
      </c>
      <c r="J49" s="14">
        <v>2128</v>
      </c>
      <c r="K49" s="13">
        <v>125</v>
      </c>
      <c r="L49" s="14">
        <f>H49+I49+J49+K49</f>
        <v>9630.48</v>
      </c>
      <c r="M49" s="15">
        <f t="shared" ref="M49" si="5">G49-L49</f>
        <v>60369.520000000004</v>
      </c>
    </row>
    <row r="50" spans="1:13" x14ac:dyDescent="0.25">
      <c r="A50" s="4">
        <v>35</v>
      </c>
      <c r="B50" s="7" t="s">
        <v>56</v>
      </c>
      <c r="C50" s="7" t="s">
        <v>15</v>
      </c>
      <c r="D50" s="7" t="s">
        <v>16</v>
      </c>
      <c r="E50" s="7" t="s">
        <v>95</v>
      </c>
      <c r="F50" s="7" t="s">
        <v>57</v>
      </c>
      <c r="G50" s="9">
        <v>41000</v>
      </c>
      <c r="H50" s="14">
        <v>1176.7</v>
      </c>
      <c r="I50" s="11">
        <v>178.75</v>
      </c>
      <c r="J50" s="14">
        <v>1246.4000000000001</v>
      </c>
      <c r="K50" s="13">
        <v>2725.24</v>
      </c>
      <c r="L50" s="14">
        <v>5327.09</v>
      </c>
      <c r="M50" s="15">
        <f t="shared" ref="M50" si="6">G50-L50</f>
        <v>35672.910000000003</v>
      </c>
    </row>
    <row r="51" spans="1:13" x14ac:dyDescent="0.25">
      <c r="F51" s="32" t="s">
        <v>96</v>
      </c>
      <c r="G51" s="36">
        <f t="shared" ref="G51:M51" si="7">SUM(G16:G50)</f>
        <v>2007650</v>
      </c>
      <c r="H51" s="33">
        <f t="shared" si="7"/>
        <v>57619.55999999999</v>
      </c>
      <c r="I51" s="25">
        <f t="shared" si="7"/>
        <v>160783.50999999998</v>
      </c>
      <c r="J51" s="33">
        <f t="shared" si="7"/>
        <v>58326.96</v>
      </c>
      <c r="K51" s="25">
        <f t="shared" si="7"/>
        <v>56498.079999999994</v>
      </c>
      <c r="L51" s="33">
        <f t="shared" si="7"/>
        <v>333228.11000000004</v>
      </c>
      <c r="M51" s="25">
        <f t="shared" si="7"/>
        <v>1674421.8900000001</v>
      </c>
    </row>
    <row r="53" spans="1:13" x14ac:dyDescent="0.25">
      <c r="H53" s="26"/>
    </row>
    <row r="54" spans="1:13" ht="15.75" x14ac:dyDescent="0.25">
      <c r="A54" s="24"/>
      <c r="B54" s="27" t="s">
        <v>84</v>
      </c>
      <c r="C54" s="27" t="s">
        <v>85</v>
      </c>
      <c r="D54" s="27" t="s">
        <v>86</v>
      </c>
      <c r="E54" s="27"/>
      <c r="F54" s="27"/>
    </row>
    <row r="55" spans="1:13" ht="15.75" x14ac:dyDescent="0.25">
      <c r="A55" s="24"/>
      <c r="B55" s="27"/>
      <c r="C55" s="27"/>
      <c r="D55" s="27"/>
      <c r="E55" s="27"/>
      <c r="F55" s="27"/>
    </row>
    <row r="56" spans="1:13" ht="15.75" x14ac:dyDescent="0.25">
      <c r="B56" s="27"/>
      <c r="C56" s="27"/>
      <c r="D56" s="27"/>
      <c r="E56" s="27"/>
      <c r="F56" s="27"/>
    </row>
    <row r="57" spans="1:13" ht="15.75" x14ac:dyDescent="0.25">
      <c r="B57" s="28"/>
      <c r="C57" s="28"/>
      <c r="D57" s="28"/>
      <c r="E57" s="28"/>
      <c r="F57" s="27"/>
    </row>
    <row r="58" spans="1:13" ht="15.75" x14ac:dyDescent="0.25">
      <c r="B58" s="30" t="s">
        <v>108</v>
      </c>
      <c r="C58" s="29" t="s">
        <v>90</v>
      </c>
      <c r="D58" s="29" t="s">
        <v>87</v>
      </c>
      <c r="E58" s="29"/>
      <c r="F58" s="27"/>
    </row>
    <row r="59" spans="1:13" ht="15.75" x14ac:dyDescent="0.25">
      <c r="B59" s="31" t="s">
        <v>32</v>
      </c>
      <c r="C59" s="27" t="s">
        <v>88</v>
      </c>
      <c r="D59" s="27" t="s">
        <v>89</v>
      </c>
      <c r="E59" s="27"/>
      <c r="F59" s="27"/>
    </row>
    <row r="61" spans="1:13" x14ac:dyDescent="0.25">
      <c r="G61" s="25"/>
      <c r="H61" s="26"/>
      <c r="I61" s="25"/>
      <c r="J61" s="26"/>
      <c r="L61" s="26"/>
      <c r="M61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2021-05-03T18:04:51Z</cp:lastPrinted>
  <dcterms:created xsi:type="dcterms:W3CDTF">2021-02-04T16:35:03Z</dcterms:created>
  <dcterms:modified xsi:type="dcterms:W3CDTF">2022-01-03T16:52:42Z</dcterms:modified>
</cp:coreProperties>
</file>