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firstSheet="2" activeTab="2"/>
  </bookViews>
  <sheets>
    <sheet name="SGN, Nomina enero 2017" sheetId="1" r:id="rId1"/>
    <sheet name="SGN, Nomunina febrero 2017" sheetId="2" r:id="rId2"/>
    <sheet name="SGN, Nomina mayo 2017" sheetId="5" r:id="rId3"/>
  </sheets>
  <calcPr calcId="145621"/>
</workbook>
</file>

<file path=xl/calcChain.xml><?xml version="1.0" encoding="utf-8"?>
<calcChain xmlns="http://schemas.openxmlformats.org/spreadsheetml/2006/main">
  <c r="F56" i="5" l="1"/>
  <c r="G56" i="5"/>
  <c r="H56" i="5"/>
  <c r="I51" i="5"/>
  <c r="J51" i="5" s="1"/>
  <c r="I50" i="5"/>
  <c r="J50" i="5" s="1"/>
  <c r="I49" i="5"/>
  <c r="J49" i="5" s="1"/>
  <c r="I48" i="5"/>
  <c r="J48" i="5" s="1"/>
  <c r="I46" i="5"/>
  <c r="J46" i="5" s="1"/>
  <c r="I45" i="5"/>
  <c r="J45" i="5" s="1"/>
  <c r="I42" i="5"/>
  <c r="J42" i="5" s="1"/>
  <c r="I41" i="5"/>
  <c r="J41" i="5" s="1"/>
  <c r="I38" i="5"/>
  <c r="J38" i="5" s="1"/>
  <c r="I37" i="5"/>
  <c r="J37" i="5" s="1"/>
  <c r="I30" i="5"/>
  <c r="J30" i="5" s="1"/>
  <c r="I29" i="5"/>
  <c r="J29" i="5" s="1"/>
  <c r="I28" i="5"/>
  <c r="J28" i="5" s="1"/>
  <c r="I25" i="5"/>
  <c r="J25" i="5" s="1"/>
  <c r="I22" i="5"/>
  <c r="J22" i="5" s="1"/>
  <c r="I21" i="5"/>
  <c r="J21" i="5" s="1"/>
  <c r="I20" i="5"/>
  <c r="J20" i="5" s="1"/>
  <c r="I19" i="5"/>
  <c r="J19" i="5" s="1"/>
  <c r="I16" i="5"/>
  <c r="J16" i="5" s="1"/>
  <c r="I14" i="5"/>
  <c r="I56" i="5" l="1"/>
  <c r="J14" i="5"/>
  <c r="J56" i="5" s="1"/>
  <c r="G56" i="2" l="1"/>
  <c r="G56" i="1"/>
</calcChain>
</file>

<file path=xl/sharedStrings.xml><?xml version="1.0" encoding="utf-8"?>
<sst xmlns="http://schemas.openxmlformats.org/spreadsheetml/2006/main" count="495" uniqueCount="110">
  <si>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</si>
  <si>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</si>
  <si>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</si>
  <si>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</si>
  <si>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</si>
  <si>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</si>
  <si>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</si>
  <si>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</si>
  <si>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</si>
  <si>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</si>
  <si>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</si>
  <si>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</si>
  <si>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t>Digitador</t>
  </si>
  <si>
    <t>Sistema de Informacion Geografica</t>
  </si>
  <si>
    <t>-</t>
  </si>
  <si>
    <t>Bautista Apolinar, Julio Pavlusha</t>
  </si>
  <si>
    <t>Enc. De la Division de Tsunamis</t>
  </si>
  <si>
    <t>Geologia y Estudios Determinativos</t>
  </si>
  <si>
    <t>Caba Rosario, Eneury</t>
  </si>
  <si>
    <t>Calzadilla Ribeaux, Maria De Los Angeles</t>
  </si>
  <si>
    <t>Enc. Dpto. Geologia Ambiental y Aplicada</t>
  </si>
  <si>
    <t>Geologia Ambiental y Aplicada</t>
  </si>
  <si>
    <t>Carmona Batista, Michael Amadeo</t>
  </si>
  <si>
    <t>Auxiliar de Servicio Interno</t>
  </si>
  <si>
    <t>Administrativo y Financiero</t>
  </si>
  <si>
    <t>Castillo Medina, Nelson Eddy</t>
  </si>
  <si>
    <t>Ayudante de Mecanica</t>
  </si>
  <si>
    <t>Cedeño Perez, Vera Valentinovna</t>
  </si>
  <si>
    <t>Enc. Geologia y Estudios Determinativos</t>
  </si>
  <si>
    <t>Concepcion Disla, Leonardo</t>
  </si>
  <si>
    <t>Enc. Sistema de Informacion Geografico</t>
  </si>
  <si>
    <t>Cruz Acosta, Jose</t>
  </si>
  <si>
    <t xml:space="preserve"> Analista Financiero</t>
  </si>
  <si>
    <t>De la Cruz, Evelyn Altagracia</t>
  </si>
  <si>
    <t>Contadora</t>
  </si>
  <si>
    <t>Diaz Nuñez, Miguel Angel</t>
  </si>
  <si>
    <t xml:space="preserve">Chofer </t>
  </si>
  <si>
    <t>Dominguez Gomez, Berenice Carolina</t>
  </si>
  <si>
    <t xml:space="preserve">Recepcionista </t>
  </si>
  <si>
    <t xml:space="preserve">Garcia Vargas, Ramona Altagracia </t>
  </si>
  <si>
    <t>Enc. Administrativa y Financiera</t>
  </si>
  <si>
    <t>Geronimo Diaz, Leandro</t>
  </si>
  <si>
    <t>Soporte Tecnico</t>
  </si>
  <si>
    <t>Planificacion y Desarrollo</t>
  </si>
  <si>
    <t xml:space="preserve">Gonzalez Delgado, Samuel </t>
  </si>
  <si>
    <t>Tecnico GIS</t>
  </si>
  <si>
    <t>Guzman Javier, Vladimir Enrique</t>
  </si>
  <si>
    <t>Ingeniero de Proyecto</t>
  </si>
  <si>
    <t>Division Dinamica de Estudios Sismicos</t>
  </si>
  <si>
    <t>Jimenez De la Rosa, Amarilys</t>
  </si>
  <si>
    <t>Enc. Compras y Contrataciones</t>
  </si>
  <si>
    <t>Jose Clases, Sandra Esther</t>
  </si>
  <si>
    <t>Enc. Planificacion y Desarrollo</t>
  </si>
  <si>
    <t>Lara Ogando, Rosa</t>
  </si>
  <si>
    <t>Conserje</t>
  </si>
  <si>
    <t>Luna Jaime, Gloria Maria</t>
  </si>
  <si>
    <t>Secretaria</t>
  </si>
  <si>
    <t>Martinez Moreno, Wilson</t>
  </si>
  <si>
    <t>Chofer</t>
  </si>
  <si>
    <t>Direccion</t>
  </si>
  <si>
    <t>Mejia, Marlene Patricia</t>
  </si>
  <si>
    <t>Recepcionista</t>
  </si>
  <si>
    <t>Mejia Apaza, Fernando</t>
  </si>
  <si>
    <t>Soporte Tecnico a Usuarios II</t>
  </si>
  <si>
    <t>Mendez German, Rafael Indalecio</t>
  </si>
  <si>
    <t>Mendoza Ulloa, Francisco Javier</t>
  </si>
  <si>
    <t>Soporte Tecnico a Usuarios I</t>
  </si>
  <si>
    <t>Muñoz Tapia, Santiago Jose</t>
  </si>
  <si>
    <t>Director</t>
  </si>
  <si>
    <t>Ogando Perez, Geovanny Daritza</t>
  </si>
  <si>
    <t>Documentacion y Divulgacion</t>
  </si>
  <si>
    <t>Peña Caraballo, Jose Alberto</t>
  </si>
  <si>
    <t>Mensajero</t>
  </si>
  <si>
    <t>Peña Feliz, Luis Manuel</t>
  </si>
  <si>
    <t xml:space="preserve">Enc. Documentacion y Divulgacion </t>
  </si>
  <si>
    <t>Perez Alejandro, Yesica Hypatia</t>
  </si>
  <si>
    <t>Enc.Dpto. Dinamica de los Estudios Sismicos</t>
  </si>
  <si>
    <t xml:space="preserve">Dinamica de Estudios Sismicos </t>
  </si>
  <si>
    <t xml:space="preserve">Pimentel Plata, Efigenia                                  </t>
  </si>
  <si>
    <t>Enc. Seccion Correspondencia y Archivos</t>
  </si>
  <si>
    <t>Pinales de Leon, Julissa</t>
  </si>
  <si>
    <t>Ramirez Garcia, Australia</t>
  </si>
  <si>
    <t>Enc. Division de Cambio Climatico y Calidad de Agua</t>
  </si>
  <si>
    <t>Hidrogeologia y Calidad de las Aguas</t>
  </si>
  <si>
    <t>Ramirez Ramirez, Lenny</t>
  </si>
  <si>
    <t xml:space="preserve">Enc. Recursos Humanos </t>
  </si>
  <si>
    <t xml:space="preserve">Recursos Humanos </t>
  </si>
  <si>
    <t>Reyes Ogando, Alexis Gabriel</t>
  </si>
  <si>
    <t>Enc. De Suministro y Almacen</t>
  </si>
  <si>
    <t>Rodriguez Encarnacion, Yenny Altagracia</t>
  </si>
  <si>
    <t>Enc. Dpto. de Hidrogeologia y Calidad de Agua</t>
  </si>
  <si>
    <t>Rodriguez Reyes, Jesus</t>
  </si>
  <si>
    <t>Enc. Recursos Geologicos y Mineros</t>
  </si>
  <si>
    <t>Recursos Geologicos y Mineros</t>
  </si>
  <si>
    <t>Roque Quezada, Maria Betania</t>
  </si>
  <si>
    <t>Enc. Div. de Vulnerabilidad y Ordenamiento Territorial</t>
  </si>
  <si>
    <t xml:space="preserve">Rosario Michel, Gregorio </t>
  </si>
  <si>
    <t xml:space="preserve">Enc. Dpto. Tecnologia de la Informacion y Comunicación </t>
  </si>
  <si>
    <t xml:space="preserve">Tecnologia de la Inf. y Comunicación </t>
  </si>
  <si>
    <t>Salazar, Mariela</t>
  </si>
  <si>
    <t>Auxiliar de RR.HH.</t>
  </si>
  <si>
    <t>Sosa Martinez, Mirian Mercedes</t>
  </si>
  <si>
    <t>Suardi Gomez, Juana Annette</t>
  </si>
  <si>
    <t>Enc. De la Seccion Geotecnia</t>
  </si>
  <si>
    <t xml:space="preserve">Vargas Paez, Johnny Vargas </t>
  </si>
  <si>
    <t>Prospector Geoquimico</t>
  </si>
  <si>
    <t>TOTAL</t>
  </si>
  <si>
    <t xml:space="preserve">                                                                                                                                                                              enero, 2017</t>
  </si>
  <si>
    <t xml:space="preserve">                                                                                                                                                                           febrero, 2017</t>
  </si>
  <si>
    <t xml:space="preserve">                                                                                                                                                                          mayo,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</si>
</sst>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0" applyFont="1" applyFill="1" applyBorder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0</xdr:row>
      <xdr:rowOff>95249</xdr:rowOff>
    </xdr:from>
    <xdr:to>
      <xdr:col>3</xdr:col>
      <xdr:colOff>885825</xdr:colOff>
      <xdr:row>6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95249"/>
          <a:ext cx="18192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0</xdr:row>
      <xdr:rowOff>95249</xdr:rowOff>
    </xdr:from>
    <xdr:to>
      <xdr:col>3</xdr:col>
      <xdr:colOff>885825</xdr:colOff>
      <xdr:row>6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95249"/>
          <a:ext cx="18192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95249"/>
          <a:ext cx="18954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57"/>
  <sheetViews>
    <sheetView workbookViewId="0">
      <selection sqref="A1:J57"/>
    </sheetView>
  </sheetViews>
  <sheetFormatPr baseColWidth="10" defaultRowHeight="15" x14ac:dyDescent="0.25"/>
  <cols>
    <col min="1" max="1" width="6.85546875" customWidth="1"/>
    <col min="2" max="2" width="32.85546875" customWidth="1"/>
    <col min="3" max="3" width="45.85546875" customWidth="1"/>
    <col min="4" max="4" width="32.5703125" customWidth="1"/>
    <col min="5" max="5" width="12.7109375" customWidth="1"/>
    <col min="6" max="6" width="10.42578125" customWidth="1"/>
    <col min="7" max="7" width="10.140625" customWidth="1"/>
    <col min="8" max="8" width="10" customWidth="1"/>
    <col min="9" max="9" width="10.85546875" customWidth="1"/>
    <col min="10" max="10" width="11.140625" customWidth="1"/>
  </cols>
  <sheetData>
    <row r="8" spans="1:10" x14ac:dyDescent="0.25">
      <c r="A8" s="1"/>
      <c r="B8" s="23" t="s">
        <v>0</v>
      </c>
      <c r="C8" s="23"/>
      <c r="D8" s="23"/>
      <c r="E8" s="23"/>
      <c r="F8" s="23"/>
      <c r="G8" s="1"/>
      <c r="H8" s="1"/>
      <c r="I8" s="1"/>
      <c r="J8" s="1"/>
    </row>
    <row r="9" spans="1:10" x14ac:dyDescent="0.25">
      <c r="A9" s="1"/>
      <c r="B9" s="24" t="s">
        <v>1</v>
      </c>
      <c r="C9" s="24"/>
      <c r="D9" s="24"/>
      <c r="E9" s="24"/>
      <c r="F9" s="24"/>
      <c r="G9" s="1"/>
      <c r="H9" s="1"/>
      <c r="I9" s="1"/>
      <c r="J9" s="1"/>
    </row>
    <row r="10" spans="1:10" x14ac:dyDescent="0.25">
      <c r="A10" s="1"/>
      <c r="B10" s="16" t="s">
        <v>107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v>2893.39</v>
      </c>
      <c r="J14" s="7">
        <v>37106.61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v>9635.58</v>
      </c>
      <c r="J16" s="7">
        <v>60364.42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v>9635.58</v>
      </c>
      <c r="J19" s="7">
        <v>60364.42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4241.42</v>
      </c>
      <c r="H20" s="18">
        <v>1976</v>
      </c>
      <c r="I20" s="20">
        <v>8213.0299999999988</v>
      </c>
      <c r="J20" s="7">
        <v>56786.97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v>3894.56</v>
      </c>
      <c r="J21" s="7">
        <v>41105.440000000002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4241.42</v>
      </c>
      <c r="H22" s="18">
        <v>1976</v>
      </c>
      <c r="I22" s="20">
        <v>8213.0299999999988</v>
      </c>
      <c r="J22" s="7">
        <v>56786.97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v>9635.58</v>
      </c>
      <c r="J25" s="7">
        <v>60364.42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v>3494.09</v>
      </c>
      <c r="J28" s="7">
        <v>39505.910000000003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v>3894.56</v>
      </c>
      <c r="J29" s="7">
        <v>41105.440000000002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4241.42</v>
      </c>
      <c r="H30" s="18">
        <v>1976</v>
      </c>
      <c r="I30" s="18">
        <v>8213.0299999999988</v>
      </c>
      <c r="J30" s="7">
        <v>56786.97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</row>
    <row r="33" spans="1:10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</row>
    <row r="34" spans="1:10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1359.3000000000002</v>
      </c>
      <c r="J34" s="7">
        <v>21640.7</v>
      </c>
    </row>
    <row r="35" spans="1:10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</row>
    <row r="36" spans="1:10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</row>
    <row r="37" spans="1:10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v>2492.92</v>
      </c>
      <c r="J37" s="7">
        <v>35507.08</v>
      </c>
    </row>
    <row r="38" spans="1:10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31542.39</v>
      </c>
      <c r="H38" s="18">
        <v>2995.92</v>
      </c>
      <c r="I38" s="18">
        <v>39894.649999999994</v>
      </c>
      <c r="J38" s="7">
        <v>140105.35</v>
      </c>
    </row>
    <row r="39" spans="1:10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</row>
    <row r="40" spans="1:10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</row>
    <row r="41" spans="1:10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v>2893.39</v>
      </c>
      <c r="J41" s="7">
        <v>37106.61</v>
      </c>
    </row>
    <row r="42" spans="1:10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1574.77</v>
      </c>
      <c r="H42" s="18">
        <v>1520</v>
      </c>
      <c r="I42" s="18">
        <v>4616.51</v>
      </c>
      <c r="J42" s="7">
        <v>45383.49</v>
      </c>
    </row>
    <row r="43" spans="1:10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</row>
    <row r="44" spans="1:10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</row>
    <row r="45" spans="1:10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v>3894.56</v>
      </c>
      <c r="J45" s="7">
        <v>41105.440000000002</v>
      </c>
    </row>
    <row r="46" spans="1:10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1008.71</v>
      </c>
      <c r="H46" s="18">
        <v>1368</v>
      </c>
      <c r="I46" s="18">
        <v>3754.95</v>
      </c>
      <c r="J46" s="7">
        <v>41245.050000000003</v>
      </c>
    </row>
    <row r="47" spans="1:10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</row>
    <row r="48" spans="1:10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v>8399.18</v>
      </c>
      <c r="J48" s="7">
        <v>56600.82</v>
      </c>
    </row>
    <row r="49" spans="1:10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v>9635.58</v>
      </c>
      <c r="J49" s="7">
        <v>60364.42</v>
      </c>
    </row>
    <row r="50" spans="1:10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869.1</v>
      </c>
      <c r="H50" s="18">
        <v>1368</v>
      </c>
      <c r="I50" s="18">
        <v>3615.33</v>
      </c>
      <c r="J50" s="7">
        <v>41384.67</v>
      </c>
    </row>
    <row r="51" spans="1:10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v>9635.58</v>
      </c>
      <c r="J51" s="7">
        <v>60364.42</v>
      </c>
    </row>
    <row r="52" spans="1:10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</row>
    <row r="53" spans="1:10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</row>
    <row r="54" spans="1:10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</row>
    <row r="55" spans="1:10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</row>
    <row r="56" spans="1:10" x14ac:dyDescent="0.25">
      <c r="A56" s="9"/>
      <c r="B56" s="9"/>
      <c r="C56" s="9"/>
      <c r="D56" s="10" t="s">
        <v>106</v>
      </c>
      <c r="E56" s="11">
        <v>1760000</v>
      </c>
      <c r="F56" s="4">
        <v>50511.999999999985</v>
      </c>
      <c r="G56" s="4">
        <f>SUM(G14:G55)</f>
        <v>84345.94</v>
      </c>
      <c r="H56" s="4">
        <v>51027.920000000006</v>
      </c>
      <c r="I56" s="12">
        <v>188114.47999999998</v>
      </c>
      <c r="J56" s="11">
        <v>1571885.5199999993</v>
      </c>
    </row>
    <row r="57" spans="1:10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B5" sqref="B5"/>
    </sheetView>
  </sheetViews>
  <sheetFormatPr baseColWidth="10" defaultRowHeight="15" x14ac:dyDescent="0.25"/>
  <cols>
    <col min="1" max="1" width="5.7109375" customWidth="1"/>
    <col min="2" max="2" width="33.140625" customWidth="1"/>
    <col min="3" max="3" width="45.28515625" customWidth="1"/>
    <col min="4" max="4" width="32.42578125" customWidth="1"/>
    <col min="5" max="5" width="12.42578125" customWidth="1"/>
    <col min="6" max="6" width="8.85546875" customWidth="1"/>
    <col min="7" max="7" width="9.140625" customWidth="1"/>
    <col min="8" max="8" width="9.42578125" customWidth="1"/>
    <col min="9" max="9" width="10.85546875" customWidth="1"/>
    <col min="10" max="10" width="11.42578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3" t="s">
        <v>0</v>
      </c>
      <c r="C8" s="23"/>
      <c r="D8" s="23"/>
      <c r="E8" s="23"/>
      <c r="F8" s="23"/>
      <c r="G8" s="1"/>
      <c r="H8" s="1"/>
      <c r="I8" s="1"/>
      <c r="J8" s="1"/>
    </row>
    <row r="9" spans="1:10" x14ac:dyDescent="0.25">
      <c r="A9" s="1"/>
      <c r="B9" s="24" t="s">
        <v>1</v>
      </c>
      <c r="C9" s="24"/>
      <c r="D9" s="24"/>
      <c r="E9" s="24"/>
      <c r="F9" s="24"/>
      <c r="G9" s="1"/>
      <c r="H9" s="1"/>
      <c r="I9" s="1"/>
      <c r="J9" s="1"/>
    </row>
    <row r="10" spans="1:10" x14ac:dyDescent="0.25">
      <c r="A10" s="1"/>
      <c r="B10" s="16" t="s">
        <v>108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v>2893.39</v>
      </c>
      <c r="J14" s="7">
        <v>37106.61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v>9635.58</v>
      </c>
      <c r="J16" s="7">
        <v>60364.42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v>9635.58</v>
      </c>
      <c r="J19" s="7">
        <v>60364.42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4241.0200000000004</v>
      </c>
      <c r="H20" s="18">
        <v>1976</v>
      </c>
      <c r="I20" s="20">
        <v>8213.0299999999988</v>
      </c>
      <c r="J20" s="7">
        <v>56786.97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v>3894.56</v>
      </c>
      <c r="J21" s="7">
        <v>41105.440000000002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v>8213.0299999999988</v>
      </c>
      <c r="J22" s="7">
        <v>56786.97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3008.52</v>
      </c>
      <c r="H25" s="18">
        <v>2128</v>
      </c>
      <c r="I25" s="20">
        <v>9635.58</v>
      </c>
      <c r="J25" s="7">
        <v>60364.42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v>3494.09</v>
      </c>
      <c r="J28" s="7">
        <v>39505.910000000003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v>3894.56</v>
      </c>
      <c r="J29" s="7">
        <v>41105.440000000002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v>8213.0299999999988</v>
      </c>
      <c r="J30" s="7">
        <v>56786.97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</row>
    <row r="33" spans="1:10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</row>
    <row r="34" spans="1:10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1359.3000000000002</v>
      </c>
      <c r="J34" s="7">
        <v>21640.7</v>
      </c>
    </row>
    <row r="35" spans="1:10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</row>
    <row r="36" spans="1:10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</row>
    <row r="37" spans="1:10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v>2492.92</v>
      </c>
      <c r="J37" s="7">
        <v>35507.08</v>
      </c>
    </row>
    <row r="38" spans="1:10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31542.39</v>
      </c>
      <c r="H38" s="18">
        <v>2995.92</v>
      </c>
      <c r="I38" s="18">
        <v>39894.649999999994</v>
      </c>
      <c r="J38" s="7">
        <v>140105.35</v>
      </c>
    </row>
    <row r="39" spans="1:10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</row>
    <row r="40" spans="1:10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</row>
    <row r="41" spans="1:10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v>2893.39</v>
      </c>
      <c r="J41" s="7">
        <v>37106.61</v>
      </c>
    </row>
    <row r="42" spans="1:10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1574.17</v>
      </c>
      <c r="H42" s="18">
        <v>1520</v>
      </c>
      <c r="I42" s="18">
        <v>4616.51</v>
      </c>
      <c r="J42" s="7">
        <v>45383.49</v>
      </c>
    </row>
    <row r="43" spans="1:10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</row>
    <row r="44" spans="1:10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</row>
    <row r="45" spans="1:10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v>3894.56</v>
      </c>
      <c r="J45" s="7">
        <v>41105.440000000002</v>
      </c>
    </row>
    <row r="46" spans="1:10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278.31</v>
      </c>
      <c r="H46" s="18">
        <v>1368</v>
      </c>
      <c r="I46" s="18">
        <v>3754.95</v>
      </c>
      <c r="J46" s="7">
        <v>41245.050000000003</v>
      </c>
    </row>
    <row r="47" spans="1:10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</row>
    <row r="48" spans="1:10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v>8399.18</v>
      </c>
      <c r="J48" s="7">
        <v>56600.82</v>
      </c>
    </row>
    <row r="49" spans="1:10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v>9635.58</v>
      </c>
      <c r="J49" s="7">
        <v>60364.42</v>
      </c>
    </row>
    <row r="50" spans="1:10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868.5</v>
      </c>
      <c r="H50" s="18">
        <v>1368</v>
      </c>
      <c r="I50" s="18">
        <v>3615.33</v>
      </c>
      <c r="J50" s="7">
        <v>41384.67</v>
      </c>
    </row>
    <row r="51" spans="1:10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v>9635.58</v>
      </c>
      <c r="J51" s="7">
        <v>60364.42</v>
      </c>
    </row>
    <row r="52" spans="1:10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</row>
    <row r="53" spans="1:10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</row>
    <row r="54" spans="1:10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</row>
    <row r="55" spans="1:10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</row>
    <row r="56" spans="1:10" x14ac:dyDescent="0.25">
      <c r="A56" s="9"/>
      <c r="B56" s="9"/>
      <c r="C56" s="9"/>
      <c r="D56" s="10" t="s">
        <v>106</v>
      </c>
      <c r="E56" s="11">
        <v>1760000</v>
      </c>
      <c r="F56" s="4">
        <v>50511.999999999985</v>
      </c>
      <c r="G56" s="4">
        <f>SUM(G14:G55)</f>
        <v>81253.179999999993</v>
      </c>
      <c r="H56" s="4">
        <v>51027.920000000006</v>
      </c>
      <c r="I56" s="12">
        <v>188114.47999999998</v>
      </c>
      <c r="J56" s="11">
        <v>1571885.5199999993</v>
      </c>
    </row>
    <row r="57" spans="1:10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10" workbookViewId="0">
      <selection activeCell="L12" sqref="L12"/>
    </sheetView>
  </sheetViews>
  <sheetFormatPr baseColWidth="10" defaultRowHeight="15" x14ac:dyDescent="0.25"/>
  <cols>
    <col min="1" max="1" width="6.28515625" customWidth="1"/>
    <col min="2" max="2" width="37.42578125" customWidth="1"/>
    <col min="3" max="3" width="37.5703125" customWidth="1"/>
    <col min="4" max="4" width="36.42578125" customWidth="1"/>
    <col min="5" max="5" width="12.5703125" customWidth="1"/>
    <col min="6" max="6" width="9.140625" customWidth="1"/>
    <col min="7" max="7" width="9.7109375" customWidth="1"/>
    <col min="8" max="8" width="10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3" t="s">
        <v>0</v>
      </c>
      <c r="C8" s="23"/>
      <c r="D8" s="23"/>
      <c r="E8" s="23"/>
      <c r="F8" s="23"/>
      <c r="G8" s="1"/>
      <c r="H8" s="1"/>
      <c r="I8" s="1"/>
      <c r="J8" s="1"/>
    </row>
    <row r="9" spans="1:10" x14ac:dyDescent="0.25">
      <c r="A9" s="1"/>
      <c r="B9" s="24" t="s">
        <v>1</v>
      </c>
      <c r="C9" s="24"/>
      <c r="D9" s="24"/>
      <c r="E9" s="24"/>
      <c r="F9" s="24"/>
      <c r="G9" s="1"/>
      <c r="H9" s="1"/>
      <c r="I9" s="1"/>
      <c r="J9" s="1"/>
    </row>
    <row r="10" spans="1:10" x14ac:dyDescent="0.25">
      <c r="A10" s="1"/>
      <c r="B10" s="16" t="s">
        <v>109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4427.58</v>
      </c>
      <c r="H20" s="18">
        <v>1976</v>
      </c>
      <c r="I20" s="20">
        <f>F20+G20+H20</f>
        <v>8269.08</v>
      </c>
      <c r="J20" s="7">
        <f>E20-I20</f>
        <v>56730.92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f>F25+G25+H25</f>
        <v>9505.48</v>
      </c>
      <c r="J25" s="7">
        <f>E25-I25</f>
        <v>60494.520000000004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f>F28+G28+H28</f>
        <v>3407.3599999999997</v>
      </c>
      <c r="J28" s="7">
        <f>E28-I28</f>
        <v>39592.639999999999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f>F29+G29+H29</f>
        <v>3807.83</v>
      </c>
      <c r="J29" s="7">
        <f>E29-I29</f>
        <v>41192.17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f>F30+G30+H30</f>
        <v>8082.52</v>
      </c>
      <c r="J30" s="7">
        <f>E30-I30</f>
        <v>56917.479999999996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</row>
    <row r="33" spans="1:10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</row>
    <row r="34" spans="1:10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</v>
      </c>
      <c r="J34" s="7">
        <v>21640.7</v>
      </c>
    </row>
    <row r="35" spans="1:10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</row>
    <row r="36" spans="1:10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</row>
    <row r="37" spans="1:10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f>F37+G37+H37</f>
        <v>2406.1800000000003</v>
      </c>
      <c r="J37" s="7">
        <f>E37-I37</f>
        <v>35593.82</v>
      </c>
    </row>
    <row r="38" spans="1:10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31444.959999999999</v>
      </c>
      <c r="H38" s="18">
        <v>3385.65</v>
      </c>
      <c r="I38" s="18">
        <f>F38+G38+H38</f>
        <v>39996.61</v>
      </c>
      <c r="J38" s="7">
        <f>E38-I38</f>
        <v>140003.39000000001</v>
      </c>
    </row>
    <row r="39" spans="1:10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</row>
    <row r="40" spans="1:10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</row>
    <row r="41" spans="1:10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f>F41+G41+H41</f>
        <v>2806.65</v>
      </c>
      <c r="J41" s="7">
        <f>E41-I41</f>
        <v>37193.35</v>
      </c>
    </row>
    <row r="42" spans="1:10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1574.17</v>
      </c>
      <c r="H42" s="18">
        <v>1520</v>
      </c>
      <c r="I42" s="18">
        <f>F42+G42+H42</f>
        <v>4529.17</v>
      </c>
      <c r="J42" s="7">
        <f>E42-I42</f>
        <v>45470.83</v>
      </c>
    </row>
    <row r="43" spans="1:10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</row>
    <row r="44" spans="1:10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</row>
    <row r="45" spans="1:10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f>F45+G45+H45</f>
        <v>3807.83</v>
      </c>
      <c r="J45" s="7">
        <f>E45-I45</f>
        <v>41192.17</v>
      </c>
    </row>
    <row r="46" spans="1:10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1008.41</v>
      </c>
      <c r="H46" s="18">
        <v>1368</v>
      </c>
      <c r="I46" s="18">
        <f>F46+G46+H46</f>
        <v>3667.91</v>
      </c>
      <c r="J46" s="7">
        <f>E46-I46</f>
        <v>41332.089999999997</v>
      </c>
    </row>
    <row r="47" spans="1:10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</row>
    <row r="48" spans="1:10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f>F48+G48+H48</f>
        <v>8269.08</v>
      </c>
      <c r="J48" s="7">
        <f>E48-I48</f>
        <v>56730.92</v>
      </c>
    </row>
    <row r="49" spans="1:10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f>F49+G49+H49</f>
        <v>9505.48</v>
      </c>
      <c r="J49" s="7">
        <f>E49-I49</f>
        <v>60494.520000000004</v>
      </c>
    </row>
    <row r="50" spans="1:10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868.5</v>
      </c>
      <c r="H50" s="18">
        <v>1368</v>
      </c>
      <c r="I50" s="18">
        <f>F50+G50+H50</f>
        <v>3528</v>
      </c>
      <c r="J50" s="7">
        <f>E50-I50</f>
        <v>41472</v>
      </c>
    </row>
    <row r="51" spans="1:10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f>F51+G51+H51</f>
        <v>9505.48</v>
      </c>
      <c r="J51" s="7">
        <f>E51-I51</f>
        <v>60494.520000000004</v>
      </c>
    </row>
    <row r="52" spans="1:10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</row>
    <row r="53" spans="1:10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</row>
    <row r="54" spans="1:10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</row>
    <row r="55" spans="1:10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</row>
    <row r="56" spans="1:10" x14ac:dyDescent="0.25">
      <c r="A56" s="9"/>
      <c r="B56" s="9"/>
      <c r="C56" s="9"/>
      <c r="D56" s="10" t="s">
        <v>106</v>
      </c>
      <c r="E56" s="11">
        <v>1760000</v>
      </c>
      <c r="F56" s="4">
        <f>SUM(F13:F55)</f>
        <v>50511.999999999985</v>
      </c>
      <c r="G56" s="4">
        <f>SUM(G14:G55)</f>
        <v>84432.37</v>
      </c>
      <c r="H56" s="4">
        <f>SUM(H13:H55)</f>
        <v>51417.65</v>
      </c>
      <c r="I56" s="12">
        <f>SUM(I13:I55)</f>
        <v>186362.02</v>
      </c>
      <c r="J56" s="11">
        <f>SUM(J13:J55)</f>
        <v>1573637.9799999995</v>
      </c>
    </row>
    <row r="57" spans="1:10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SGN, Nomina enero 2017</vt:lpstr>
      <vt:lpstr>SGN, Nomunina febrero 2017</vt:lpstr>
      <vt:lpstr>SGN, Nomina mayo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Fernando</cp:lastModifiedBy>
  <dcterms:created xsi:type="dcterms:W3CDTF">2017-02-28T15:30:41Z</dcterms:created>
  <dcterms:modified xsi:type="dcterms:W3CDTF">2017-07-28T17:28:35Z</dcterms:modified>
</cp:coreProperties>
</file>